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/>
  <mc:AlternateContent xmlns:mc="http://schemas.openxmlformats.org/markup-compatibility/2006">
    <mc:Choice Requires="x15">
      <x15ac:absPath xmlns:x15ac="http://schemas.microsoft.com/office/spreadsheetml/2010/11/ac" url="C:\Users\ARV1\Documents\SL 2019\"/>
    </mc:Choice>
  </mc:AlternateContent>
  <xr:revisionPtr revIDLastSave="0" documentId="13_ncr:1_{512F19F1-2A32-4806-BC13-41B1FEE5501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abelid 22" sheetId="1" r:id="rId1"/>
    <sheet name="osalejad 22" sheetId="5" r:id="rId2"/>
  </sheets>
  <definedNames>
    <definedName name="_xlnm.Print_Area" localSheetId="0">'tabelid 22'!$A$1:$AG$45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smNativeData">
      <pm:revision xmlns:pm="smNativeData" day="1647248572" val="963" rev="124" rev64="64" revOS="4" revMin="124" revMax="0"/>
      <pm:docPrefs xmlns:pm="smNativeData" id="1647248572" fixedDigits="0" showNotice="1" showFrameBounds="1" autoChart="1" recalcOnPrint="1" recalcOnCopy="1" finalRounding="1" compatTextArt="1" tab="567" useDefinedPrintRange="1" printArea="selection"/>
      <pm:compatibility xmlns:pm="smNativeData" id="1647248572" overlapCells="1"/>
      <pm:defCurrency xmlns:pm="smNativeData" id="1647248572"/>
      <pm:pdfExportOpt xmlns:pm="smNativeData" pagesRangeIndex="1" pagesSelectionIndex="0" qualityIndex="1" embedFonts="2" useJpegs="0" useSubsetFonts="1" useAlpha="1" relativeLinks="0" taggedPdf="1" pane="0" zoom="0" zoomScale="100" layout="0" includeDoc="0" viewFlags="0" openViewer="1" jpegQuality="90" flags="252" exportWsNames="0" name="C:\Users\Kasutaja\Documents\koroona.ee\tulemused\2022\harju2021sp.pdf"/>
    </ext>
  </extLst>
</workbook>
</file>

<file path=xl/calcChain.xml><?xml version="1.0" encoding="utf-8"?>
<calcChain xmlns="http://schemas.openxmlformats.org/spreadsheetml/2006/main">
  <c r="P20" i="1" l="1"/>
  <c r="O20" i="1"/>
  <c r="AD19" i="1"/>
  <c r="AB19" i="1"/>
  <c r="Z19" i="1"/>
  <c r="X19" i="1"/>
  <c r="V19" i="1"/>
  <c r="T19" i="1"/>
  <c r="R19" i="1"/>
  <c r="O19" i="1"/>
  <c r="AY19" i="1" s="1"/>
  <c r="P18" i="1"/>
  <c r="O18" i="1"/>
  <c r="AU17" i="1"/>
  <c r="AQ17" i="1"/>
  <c r="AP17" i="1"/>
  <c r="AF17" i="1"/>
  <c r="AB17" i="1"/>
  <c r="Z17" i="1"/>
  <c r="X17" i="1"/>
  <c r="V17" i="1"/>
  <c r="T17" i="1"/>
  <c r="AO17" i="1" s="1"/>
  <c r="R17" i="1"/>
  <c r="AN17" i="1" s="1"/>
  <c r="P16" i="1"/>
  <c r="O16" i="1"/>
  <c r="AO15" i="1"/>
  <c r="AN15" i="1"/>
  <c r="AF15" i="1"/>
  <c r="AU15" i="1" s="1"/>
  <c r="AD15" i="1"/>
  <c r="Z15" i="1"/>
  <c r="X15" i="1"/>
  <c r="AQ15" i="1" s="1"/>
  <c r="V15" i="1"/>
  <c r="AP15" i="1" s="1"/>
  <c r="T15" i="1"/>
  <c r="R15" i="1"/>
  <c r="K15" i="1" s="1"/>
  <c r="O15" i="1"/>
  <c r="AY15" i="1" s="1"/>
  <c r="L15" i="1"/>
  <c r="AR15" i="1" s="1"/>
  <c r="P14" i="1"/>
  <c r="O14" i="1"/>
  <c r="AU13" i="1"/>
  <c r="AF13" i="1"/>
  <c r="AD13" i="1"/>
  <c r="AT13" i="1" s="1"/>
  <c r="AB13" i="1"/>
  <c r="AS13" i="1" s="1"/>
  <c r="X13" i="1"/>
  <c r="V13" i="1"/>
  <c r="T13" i="1"/>
  <c r="AO13" i="1" s="1"/>
  <c r="R13" i="1"/>
  <c r="P12" i="1"/>
  <c r="O12" i="1"/>
  <c r="AO11" i="1"/>
  <c r="AF11" i="1"/>
  <c r="AU11" i="1" s="1"/>
  <c r="AD11" i="1"/>
  <c r="AB11" i="1"/>
  <c r="Z11" i="1"/>
  <c r="AR11" i="1" s="1"/>
  <c r="V11" i="1"/>
  <c r="AP11" i="1" s="1"/>
  <c r="T11" i="1"/>
  <c r="R11" i="1"/>
  <c r="K11" i="1" s="1"/>
  <c r="O11" i="1"/>
  <c r="AY11" i="1" s="1"/>
  <c r="L11" i="1"/>
  <c r="P10" i="1"/>
  <c r="O10" i="1"/>
  <c r="AU9" i="1"/>
  <c r="AQ9" i="1"/>
  <c r="AF9" i="1"/>
  <c r="AD9" i="1"/>
  <c r="AB9" i="1"/>
  <c r="Z9" i="1"/>
  <c r="X9" i="1"/>
  <c r="T9" i="1"/>
  <c r="AO9" i="1" s="1"/>
  <c r="R9" i="1"/>
  <c r="P8" i="1"/>
  <c r="O8" i="1"/>
  <c r="AF7" i="1"/>
  <c r="AU7" i="1" s="1"/>
  <c r="AD7" i="1"/>
  <c r="AB7" i="1"/>
  <c r="Z7" i="1"/>
  <c r="X7" i="1"/>
  <c r="V7" i="1"/>
  <c r="R7" i="1"/>
  <c r="K7" i="1" s="1"/>
  <c r="O7" i="1"/>
  <c r="AY7" i="1" s="1"/>
  <c r="P6" i="1"/>
  <c r="O6" i="1"/>
  <c r="AF5" i="1"/>
  <c r="AD5" i="1"/>
  <c r="AB5" i="1"/>
  <c r="Z5" i="1"/>
  <c r="X5" i="1"/>
  <c r="V5" i="1"/>
  <c r="T5" i="1"/>
  <c r="AQ7" i="1" l="1"/>
  <c r="AT9" i="1"/>
  <c r="J11" i="1"/>
  <c r="M11" i="1"/>
  <c r="I11" i="1"/>
  <c r="F11" i="1" s="1"/>
  <c r="E11" i="1" s="1"/>
  <c r="AR7" i="1"/>
  <c r="AP7" i="1"/>
  <c r="AN9" i="1"/>
  <c r="AR17" i="1"/>
  <c r="J7" i="1"/>
  <c r="I7" i="1" s="1"/>
  <c r="F7" i="1" s="1"/>
  <c r="E7" i="1" s="1"/>
  <c r="M7" i="1"/>
  <c r="J15" i="1"/>
  <c r="I15" i="1" s="1"/>
  <c r="F15" i="1" s="1"/>
  <c r="E15" i="1" s="1"/>
  <c r="M15" i="1"/>
  <c r="AS17" i="1"/>
  <c r="L7" i="1"/>
  <c r="AS11" i="1"/>
  <c r="K5" i="1"/>
  <c r="O5" i="1"/>
  <c r="AY5" i="1" s="1"/>
  <c r="AL7" i="1" s="1"/>
  <c r="AL5" i="1"/>
  <c r="K9" i="1"/>
  <c r="O9" i="1"/>
  <c r="AY9" i="1" s="1"/>
  <c r="AT11" i="1"/>
  <c r="K13" i="1"/>
  <c r="O13" i="1"/>
  <c r="AY13" i="1" s="1"/>
  <c r="AT15" i="1"/>
  <c r="K17" i="1"/>
  <c r="O17" i="1"/>
  <c r="AY17" i="1" s="1"/>
  <c r="AL17" i="1"/>
  <c r="AN11" i="1"/>
  <c r="L19" i="1"/>
  <c r="AQ19" i="1" s="1"/>
  <c r="L9" i="1"/>
  <c r="L13" i="1"/>
  <c r="AN13" i="1" s="1"/>
  <c r="AI13" i="1"/>
  <c r="L17" i="1"/>
  <c r="L5" i="1"/>
  <c r="AT5" i="1" s="1"/>
  <c r="AI5" i="1"/>
  <c r="K19" i="1"/>
  <c r="AL13" i="1" l="1"/>
  <c r="AI17" i="1"/>
  <c r="M17" i="1"/>
  <c r="J17" i="1"/>
  <c r="I17" i="1" s="1"/>
  <c r="F17" i="1" s="1"/>
  <c r="E17" i="1" s="1"/>
  <c r="AI11" i="1"/>
  <c r="AL15" i="1"/>
  <c r="AL19" i="1"/>
  <c r="AL11" i="1"/>
  <c r="AN19" i="1"/>
  <c r="AI19" i="1"/>
  <c r="AR19" i="1"/>
  <c r="AS2" i="1"/>
  <c r="AS5" i="1"/>
  <c r="AO5" i="1"/>
  <c r="AO21" i="1" s="1"/>
  <c r="N7" i="1" s="1"/>
  <c r="AU5" i="1"/>
  <c r="AU21" i="1" s="1"/>
  <c r="N19" i="1" s="1"/>
  <c r="AZ19" i="1" s="1"/>
  <c r="AQ5" i="1"/>
  <c r="AQ2" i="1"/>
  <c r="AL9" i="1"/>
  <c r="AI9" i="1"/>
  <c r="M5" i="1"/>
  <c r="I5" i="1"/>
  <c r="F5" i="1" s="1"/>
  <c r="E5" i="1"/>
  <c r="J5" i="1"/>
  <c r="J19" i="1"/>
  <c r="E19" i="1"/>
  <c r="M19" i="1"/>
  <c r="I19" i="1"/>
  <c r="F19" i="1" s="1"/>
  <c r="AR9" i="1"/>
  <c r="M13" i="1"/>
  <c r="I13" i="1"/>
  <c r="F13" i="1" s="1"/>
  <c r="E13" i="1" s="1"/>
  <c r="J13" i="1"/>
  <c r="M9" i="1"/>
  <c r="I9" i="1"/>
  <c r="F9" i="1" s="1"/>
  <c r="E9" i="1" s="1"/>
  <c r="J9" i="1"/>
  <c r="AZ7" i="1"/>
  <c r="AN7" i="1"/>
  <c r="AN21" i="1" s="1"/>
  <c r="N5" i="1" s="1"/>
  <c r="AZ5" i="1" s="1"/>
  <c r="AT7" i="1"/>
  <c r="AT21" i="1" s="1"/>
  <c r="N17" i="1" s="1"/>
  <c r="AS7" i="1"/>
  <c r="AI7" i="1"/>
  <c r="AS19" i="1"/>
  <c r="AS9" i="1"/>
  <c r="AR5" i="1"/>
  <c r="AR21" i="1" s="1"/>
  <c r="N13" i="1" s="1"/>
  <c r="AP5" i="1"/>
  <c r="AT19" i="1"/>
  <c r="AO19" i="1"/>
  <c r="AI15" i="1"/>
  <c r="AZ13" i="1"/>
  <c r="AP13" i="1"/>
  <c r="AQ13" i="1"/>
  <c r="AK13" i="1"/>
  <c r="AP19" i="1"/>
  <c r="AJ17" i="1" l="1"/>
  <c r="AZ17" i="1"/>
  <c r="AK17" i="1"/>
  <c r="AK19" i="1"/>
  <c r="AS21" i="1"/>
  <c r="N15" i="1" s="1"/>
  <c r="AP21" i="1"/>
  <c r="N9" i="1" s="1"/>
  <c r="AJ7" i="1"/>
  <c r="AK7" i="1"/>
  <c r="AK5" i="1"/>
  <c r="AQ21" i="1"/>
  <c r="N11" i="1" s="1"/>
  <c r="AJ19" i="1"/>
  <c r="AJ13" i="1"/>
  <c r="AJ11" i="1" l="1"/>
  <c r="AZ11" i="1"/>
  <c r="AK11" i="1"/>
  <c r="AJ5" i="1"/>
  <c r="AJ9" i="1"/>
  <c r="AZ9" i="1"/>
  <c r="BA17" i="1" s="1"/>
  <c r="Q17" i="1" s="1"/>
  <c r="H17" i="1" s="1"/>
  <c r="AK9" i="1"/>
  <c r="AR2" i="1"/>
  <c r="AJ15" i="1"/>
  <c r="AZ15" i="1"/>
  <c r="AK15" i="1"/>
  <c r="BA11" i="1" l="1"/>
  <c r="Q11" i="1" s="1"/>
  <c r="H11" i="1" s="1"/>
  <c r="BA15" i="1"/>
  <c r="Q15" i="1" s="1"/>
  <c r="H15" i="1" s="1"/>
  <c r="BA9" i="1"/>
  <c r="Q9" i="1" s="1"/>
  <c r="H9" i="1" s="1"/>
  <c r="BA19" i="1"/>
  <c r="Q19" i="1" s="1"/>
  <c r="H19" i="1" s="1"/>
  <c r="BA7" i="1"/>
  <c r="Q7" i="1" s="1"/>
  <c r="H7" i="1" s="1"/>
  <c r="BA5" i="1"/>
  <c r="Q5" i="1" s="1"/>
  <c r="H5" i="1" s="1"/>
  <c r="BA13" i="1"/>
  <c r="Q13" i="1" s="1"/>
  <c r="H13" i="1" s="1"/>
</calcChain>
</file>

<file path=xl/sharedStrings.xml><?xml version="1.0" encoding="utf-8"?>
<sst xmlns="http://schemas.openxmlformats.org/spreadsheetml/2006/main" count="202" uniqueCount="91">
  <si>
    <t>Harju 2021.a. meistrivõistlused segapaarismängus</t>
  </si>
  <si>
    <t>Place</t>
  </si>
  <si>
    <r>
      <t>P</t>
    </r>
    <r>
      <rPr>
        <vertAlign val="subscript"/>
        <sz val="14"/>
        <rFont val="Times New Roman"/>
        <family val="1"/>
        <charset val="186"/>
      </rPr>
      <t>max.</t>
    </r>
  </si>
  <si>
    <r>
      <t>BC</t>
    </r>
    <r>
      <rPr>
        <vertAlign val="subscript"/>
        <sz val="11"/>
        <rFont val="Times New Roman"/>
        <family val="1"/>
        <charset val="186"/>
      </rPr>
      <t>max</t>
    </r>
  </si>
  <si>
    <r>
      <t>P</t>
    </r>
    <r>
      <rPr>
        <vertAlign val="subscript"/>
        <sz val="11"/>
        <rFont val="Times New Roman"/>
        <family val="1"/>
        <charset val="186"/>
      </rPr>
      <t>Ø</t>
    </r>
  </si>
  <si>
    <r>
      <t>P</t>
    </r>
    <r>
      <rPr>
        <vertAlign val="subscript"/>
        <sz val="11"/>
        <rFont val="Times New Roman"/>
        <family val="1"/>
        <charset val="186"/>
      </rPr>
      <t>WIN</t>
    </r>
  </si>
  <si>
    <r>
      <t>P</t>
    </r>
    <r>
      <rPr>
        <vertAlign val="subscript"/>
        <sz val="11"/>
        <rFont val="Times New Roman"/>
        <family val="1"/>
        <charset val="186"/>
      </rPr>
      <t>DRAW</t>
    </r>
  </si>
  <si>
    <r>
      <t>P</t>
    </r>
    <r>
      <rPr>
        <vertAlign val="subscript"/>
        <sz val="11"/>
        <rFont val="Times New Roman"/>
        <family val="1"/>
        <charset val="186"/>
      </rPr>
      <t>LOSS</t>
    </r>
  </si>
  <si>
    <r>
      <t xml:space="preserve">Page protection password: </t>
    </r>
    <r>
      <rPr>
        <b/>
        <sz val="12"/>
        <rFont val="Arial"/>
        <family val="2"/>
        <charset val="186"/>
      </rPr>
      <t>1</t>
    </r>
  </si>
  <si>
    <t>Rating coefficient:</t>
  </si>
  <si>
    <t>Võistluse koht ja aeg</t>
  </si>
  <si>
    <t>Raasiku Spordihoone, Harjumaa. 13.03.2022. aastal</t>
  </si>
  <si>
    <t>Prelim. Place</t>
  </si>
  <si>
    <t>No.</t>
  </si>
  <si>
    <t>Võistlejad</t>
  </si>
  <si>
    <t>Klubi</t>
  </si>
  <si>
    <t>Maakondlik</t>
  </si>
  <si>
    <t>IKfin</t>
  </si>
  <si>
    <t>IK+</t>
  </si>
  <si>
    <t>IKst</t>
  </si>
  <si>
    <t>R</t>
  </si>
  <si>
    <t>IKst-IKop</t>
  </si>
  <si>
    <t>IKop</t>
  </si>
  <si>
    <t>Rounds</t>
  </si>
  <si>
    <t>Punkte</t>
  </si>
  <si>
    <t>%</t>
  </si>
  <si>
    <t>Berger coef.</t>
  </si>
  <si>
    <t>Geimide suhe</t>
  </si>
  <si>
    <t>Rank
P</t>
  </si>
  <si>
    <t>Rank
B K</t>
  </si>
  <si>
    <t>Rank
total</t>
  </si>
  <si>
    <t>Rank
Sets</t>
  </si>
  <si>
    <t>Set coef.</t>
  </si>
  <si>
    <t>Ranking
P =&gt; BK =&gt;Sets</t>
  </si>
  <si>
    <t>Urve Reetamm, 
Guido Trees</t>
  </si>
  <si>
    <t xml:space="preserve">Peningi </t>
  </si>
  <si>
    <t>Harju</t>
  </si>
  <si>
    <t>Round</t>
  </si>
  <si>
    <t>Aurika Vaho, 
Gunnar Vaho</t>
  </si>
  <si>
    <t>Saare Mäng</t>
  </si>
  <si>
    <t>Saare</t>
  </si>
  <si>
    <t>Tatjana Osokina, 
Jevgeni Põshnõi</t>
  </si>
  <si>
    <t>Kadrina 
Peningi</t>
  </si>
  <si>
    <t>L.-Viru
Harju</t>
  </si>
  <si>
    <t>Ave Laks,
Tõnis Laks</t>
  </si>
  <si>
    <t>Kai Kõmmus
Urmas Mererand</t>
  </si>
  <si>
    <t>Tirts</t>
  </si>
  <si>
    <t>Meeli Ruuto
Aarne Ruuto</t>
  </si>
  <si>
    <t xml:space="preserve">Kadrina  </t>
  </si>
  <si>
    <t xml:space="preserve">L.-Viru
</t>
  </si>
  <si>
    <t>Andrea Uustulnd,
Mihkel Lepist</t>
  </si>
  <si>
    <t>Anne-Grete Mesilane, Steve Bürkland</t>
  </si>
  <si>
    <t>Competition arbiter:</t>
  </si>
  <si>
    <t>Guido Trees</t>
  </si>
  <si>
    <t xml:space="preserve">Peakorraldaja ja peakohtuniku asetäitja: </t>
  </si>
  <si>
    <t>Priit Kiigemägi</t>
  </si>
  <si>
    <t>Raasiku vald</t>
  </si>
  <si>
    <t>Peningi Koroonamänguklubi</t>
  </si>
  <si>
    <t>M</t>
  </si>
  <si>
    <t>TK</t>
  </si>
  <si>
    <t>meistriv</t>
  </si>
  <si>
    <t>koroona</t>
  </si>
  <si>
    <t>segapaarismäng</t>
  </si>
  <si>
    <t>Urve Reetamm</t>
  </si>
  <si>
    <t>N</t>
  </si>
  <si>
    <t>v.v.</t>
  </si>
  <si>
    <t>Auriko Vaho</t>
  </si>
  <si>
    <t>xSaare vald</t>
  </si>
  <si>
    <t>xSpordiklubi Saare Mäng</t>
  </si>
  <si>
    <t>Gunnar Vaho</t>
  </si>
  <si>
    <t>Tatjana Osokina</t>
  </si>
  <si>
    <t>xKadrina vald</t>
  </si>
  <si>
    <t>xKoroonaklubi Ring</t>
  </si>
  <si>
    <t>Jevgeni Põšnoi</t>
  </si>
  <si>
    <t>Tln</t>
  </si>
  <si>
    <t>Ave Laks</t>
  </si>
  <si>
    <t>xSaarde vald</t>
  </si>
  <si>
    <t>Tõnis Laks</t>
  </si>
  <si>
    <t>Kai Kõmmus</t>
  </si>
  <si>
    <t>Viimsi vald</t>
  </si>
  <si>
    <t>Koroonaklubi Tirts</t>
  </si>
  <si>
    <t>Urmas Mererand</t>
  </si>
  <si>
    <t>Meeli Ruuto</t>
  </si>
  <si>
    <t>xKadrina Novus Spordiklubi</t>
  </si>
  <si>
    <t>Aarne Ruuto</t>
  </si>
  <si>
    <t>xMTÜ Kadrina Novus SK</t>
  </si>
  <si>
    <t>Andrea Uustulnd</t>
  </si>
  <si>
    <t>Saku vald</t>
  </si>
  <si>
    <t>Mihkel Lepist</t>
  </si>
  <si>
    <t>Anne-Grete Mesilane</t>
  </si>
  <si>
    <t>Steve Bürkland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</si>
</sst>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0.0"/>
    <numFmt numFmtId="167" formatCode="yyyy\.mm\.dd\.;@"/>
    <numFmt numFmtId="169" formatCode="dd\.mm\.yy;@"/>
  </numFmts>
  <fonts count="61" x14ac:knownFonts="1"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11"/>
      <color rgb="FFFFFFFF"/>
      <name val="Calibri"/>
      <family val="2"/>
      <charset val="186"/>
    </font>
    <font>
      <sz val="11"/>
      <color rgb="FF800080"/>
      <name val="Calibri"/>
      <family val="2"/>
      <charset val="186"/>
    </font>
    <font>
      <b/>
      <sz val="11"/>
      <color rgb="FFFF9900"/>
      <name val="Calibri"/>
      <family val="2"/>
      <charset val="186"/>
    </font>
    <font>
      <b/>
      <sz val="11"/>
      <color rgb="FFFFFFFF"/>
      <name val="Calibri"/>
      <family val="2"/>
      <charset val="186"/>
    </font>
    <font>
      <i/>
      <sz val="11"/>
      <color rgb="FF808080"/>
      <name val="Calibri"/>
      <family val="2"/>
      <charset val="186"/>
    </font>
    <font>
      <sz val="11"/>
      <color rgb="FF008000"/>
      <name val="Calibri"/>
      <family val="2"/>
      <charset val="186"/>
    </font>
    <font>
      <b/>
      <sz val="15"/>
      <color rgb="FF003366"/>
      <name val="Calibri"/>
      <family val="2"/>
      <charset val="186"/>
    </font>
    <font>
      <b/>
      <sz val="13"/>
      <color rgb="FF003366"/>
      <name val="Calibri"/>
      <family val="2"/>
      <charset val="186"/>
    </font>
    <font>
      <b/>
      <sz val="11"/>
      <color rgb="FF003366"/>
      <name val="Calibri"/>
      <family val="2"/>
      <charset val="186"/>
    </font>
    <font>
      <sz val="11"/>
      <color rgb="FF333399"/>
      <name val="Calibri"/>
      <family val="2"/>
      <charset val="186"/>
    </font>
    <font>
      <sz val="11"/>
      <color rgb="FFFF9900"/>
      <name val="Calibri"/>
      <family val="2"/>
      <charset val="186"/>
    </font>
    <font>
      <sz val="11"/>
      <color rgb="FF993300"/>
      <name val="Calibri"/>
      <family val="2"/>
      <charset val="186"/>
    </font>
    <font>
      <b/>
      <sz val="11"/>
      <color rgb="FF333333"/>
      <name val="Calibri"/>
      <family val="2"/>
      <charset val="186"/>
    </font>
    <font>
      <b/>
      <sz val="18"/>
      <color rgb="FF003366"/>
      <name val="Cambria"/>
      <family val="1"/>
      <charset val="186"/>
    </font>
    <font>
      <b/>
      <sz val="11"/>
      <color rgb="FF000000"/>
      <name val="Calibri"/>
      <family val="2"/>
      <charset val="186"/>
    </font>
    <font>
      <sz val="11"/>
      <color rgb="FFFF0000"/>
      <name val="Calibri"/>
      <family val="2"/>
      <charset val="186"/>
    </font>
    <font>
      <b/>
      <i/>
      <sz val="18"/>
      <color rgb="FF0066FF"/>
      <name val="Arial"/>
      <family val="2"/>
      <charset val="186"/>
    </font>
    <font>
      <b/>
      <sz val="18"/>
      <color rgb="FF000000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11"/>
      <color rgb="FF000000"/>
      <name val="Times New Roman"/>
      <family val="1"/>
      <charset val="186"/>
    </font>
    <font>
      <sz val="12"/>
      <color rgb="FF000000"/>
      <name val="Arial"/>
      <family val="2"/>
      <charset val="186"/>
    </font>
    <font>
      <sz val="10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0"/>
      <color rgb="FF000000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b/>
      <sz val="11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color rgb="FF00B0F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color rgb="FFFFFFFF"/>
      <name val="Times New Roman"/>
      <family val="1"/>
      <charset val="186"/>
    </font>
    <font>
      <b/>
      <sz val="12"/>
      <color rgb="FFFF0000"/>
      <name val="Arial"/>
      <family val="2"/>
      <charset val="186"/>
    </font>
    <font>
      <b/>
      <sz val="12"/>
      <color rgb="FFFF0000"/>
      <name val="Times New Roman"/>
      <family val="1"/>
      <charset val="186"/>
    </font>
    <font>
      <b/>
      <sz val="12"/>
      <color rgb="FF008000"/>
      <name val="Times New Roman"/>
      <family val="1"/>
      <charset val="186"/>
    </font>
    <font>
      <b/>
      <sz val="12"/>
      <color rgb="FF008000"/>
      <name val="Times New Roman"/>
      <family val="1"/>
      <charset val="186"/>
    </font>
    <font>
      <b/>
      <sz val="12"/>
      <color rgb="FF008000"/>
      <name val="Times New Roman"/>
      <family val="1"/>
      <charset val="186"/>
    </font>
    <font>
      <b/>
      <sz val="12"/>
      <color rgb="FF007F00"/>
      <name val="Arial"/>
      <family val="2"/>
      <charset val="186"/>
    </font>
    <font>
      <b/>
      <sz val="12"/>
      <color rgb="FF007F00"/>
      <name val="Times New Roman"/>
      <family val="1"/>
      <charset val="186"/>
    </font>
    <font>
      <b/>
      <sz val="12"/>
      <color rgb="FF0000FF"/>
      <name val="Arial"/>
      <family val="2"/>
      <charset val="186"/>
    </font>
    <font>
      <b/>
      <sz val="12"/>
      <color rgb="FF0000FF"/>
      <name val="Times New Roman"/>
      <family val="1"/>
      <charset val="186"/>
    </font>
    <font>
      <b/>
      <sz val="12"/>
      <color rgb="FF000000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12"/>
      <color rgb="FF000000"/>
      <name val="Arial"/>
      <family val="2"/>
      <charset val="186"/>
    </font>
    <font>
      <b/>
      <i/>
      <sz val="12"/>
      <color rgb="FF0066FF"/>
      <name val="Arial"/>
      <family val="2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Arial"/>
      <family val="2"/>
      <charset val="186"/>
    </font>
    <font>
      <b/>
      <sz val="12"/>
      <color rgb="FF000000"/>
      <name val="Times New Roman"/>
      <family val="1"/>
      <charset val="186"/>
    </font>
    <font>
      <sz val="10"/>
      <color rgb="FF000000"/>
      <name val="Arial"/>
      <family val="2"/>
      <charset val="186"/>
    </font>
    <font>
      <vertAlign val="subscript"/>
      <sz val="14"/>
      <name val="Times New Roman"/>
      <family val="1"/>
      <charset val="186"/>
    </font>
    <font>
      <vertAlign val="subscript"/>
      <sz val="11"/>
      <name val="Times New Roman"/>
      <family val="1"/>
      <charset val="186"/>
    </font>
    <font>
      <b/>
      <sz val="12"/>
      <name val="Arial"/>
      <family val="2"/>
      <charset val="186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1"/>
      <name val="Arial"/>
      <family val="2"/>
    </font>
  </fonts>
  <fills count="77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00B0F0"/>
        <bgColor rgb="FFFFFFFF"/>
      </patternFill>
    </fill>
    <fill>
      <patternFill patternType="solid">
        <fgColor rgb="FFE46C0A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66FFFF"/>
        <bgColor rgb="FFFFFFFF"/>
      </patternFill>
    </fill>
    <fill>
      <patternFill patternType="solid">
        <fgColor rgb="FF66FFFF"/>
        <bgColor rgb="FFFFFFFF"/>
      </patternFill>
    </fill>
    <fill>
      <patternFill patternType="solid">
        <fgColor rgb="FF66FFFF"/>
        <bgColor rgb="FFFFFFFF"/>
      </patternFill>
    </fill>
    <fill>
      <patternFill patternType="solid">
        <fgColor rgb="FF66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808080"/>
        <bgColor rgb="FFFFFFFF"/>
      </patternFill>
    </fill>
    <fill>
      <patternFill patternType="solid">
        <fgColor rgb="FF80808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808080"/>
        <bgColor rgb="FFFFFFFF"/>
      </patternFill>
    </fill>
    <fill>
      <patternFill patternType="solid">
        <fgColor rgb="FF80808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80808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808080"/>
        <bgColor rgb="FFFFFFFF"/>
      </patternFill>
    </fill>
    <fill>
      <patternFill patternType="solid">
        <fgColor rgb="FF808080"/>
        <bgColor rgb="FFFFFFFF"/>
      </patternFill>
    </fill>
    <fill>
      <patternFill patternType="none"/>
    </fill>
  </fills>
  <borders count="9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9933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993300"/>
      </bottom>
      <diagonal/>
    </border>
    <border>
      <left/>
      <right style="medium">
        <color rgb="FF000000"/>
      </right>
      <top style="thin">
        <color rgb="FF000000"/>
      </top>
      <bottom style="dotted">
        <color rgb="FF9933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FF9900"/>
      </right>
      <top style="dotted">
        <color rgb="FF993300"/>
      </top>
      <bottom style="thin">
        <color rgb="FF000000"/>
      </bottom>
      <diagonal/>
    </border>
    <border>
      <left style="hair">
        <color rgb="FFFF9900"/>
      </left>
      <right style="thin">
        <color rgb="FF000000"/>
      </right>
      <top style="dotted">
        <color rgb="FF993300"/>
      </top>
      <bottom style="thin">
        <color rgb="FF000000"/>
      </bottom>
      <diagonal/>
    </border>
    <border>
      <left/>
      <right style="hair">
        <color rgb="FFFF9900"/>
      </right>
      <top style="dotted">
        <color rgb="FF993300"/>
      </top>
      <bottom style="thin">
        <color rgb="FF000000"/>
      </bottom>
      <diagonal/>
    </border>
    <border>
      <left style="hair">
        <color rgb="FFFF9900"/>
      </left>
      <right style="medium">
        <color rgb="FF000000"/>
      </right>
      <top style="dotted">
        <color rgb="FF9933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FF9900"/>
      </right>
      <top style="dotted">
        <color rgb="FF993300"/>
      </top>
      <bottom style="medium">
        <color rgb="FF000000"/>
      </bottom>
      <diagonal/>
    </border>
    <border>
      <left style="hair">
        <color rgb="FFFF9900"/>
      </left>
      <right style="thin">
        <color rgb="FF000000"/>
      </right>
      <top style="dotted">
        <color rgb="FF9933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48">
    <xf numFmtId="0" fontId="0" fillId="0" borderId="0"/>
    <xf numFmtId="165" fontId="52" fillId="0" borderId="0" applyBorder="0" applyAlignment="0" applyProtection="0"/>
    <xf numFmtId="164" fontId="52" fillId="0" borderId="0" applyBorder="0" applyAlignment="0" applyProtection="0"/>
    <xf numFmtId="44" fontId="52" fillId="0" borderId="0" applyBorder="0" applyAlignment="0" applyProtection="0"/>
    <xf numFmtId="42" fontId="52" fillId="0" borderId="0" applyBorder="0" applyAlignment="0" applyProtection="0"/>
    <xf numFmtId="9" fontId="52" fillId="0" borderId="0" applyBorder="0" applyAlignment="0" applyProtection="0"/>
    <xf numFmtId="0" fontId="1" fillId="2" borderId="1" applyBorder="0" applyProtection="0"/>
    <xf numFmtId="0" fontId="1" fillId="3" borderId="2" applyBorder="0" applyProtection="0"/>
    <xf numFmtId="0" fontId="1" fillId="4" borderId="3" applyBorder="0" applyProtection="0"/>
    <xf numFmtId="0" fontId="1" fillId="5" borderId="4" applyBorder="0" applyProtection="0"/>
    <xf numFmtId="0" fontId="1" fillId="6" borderId="5" applyBorder="0" applyProtection="0"/>
    <xf numFmtId="0" fontId="1" fillId="7" borderId="6" applyBorder="0" applyProtection="0"/>
    <xf numFmtId="0" fontId="1" fillId="8" borderId="7" applyBorder="0" applyProtection="0"/>
    <xf numFmtId="0" fontId="1" fillId="9" borderId="8" applyBorder="0" applyProtection="0"/>
    <xf numFmtId="0" fontId="1" fillId="10" borderId="9" applyBorder="0" applyProtection="0"/>
    <xf numFmtId="0" fontId="1" fillId="5" borderId="4" applyBorder="0" applyProtection="0"/>
    <xf numFmtId="0" fontId="1" fillId="8" borderId="7" applyBorder="0" applyProtection="0"/>
    <xf numFmtId="0" fontId="1" fillId="11" borderId="10" applyBorder="0" applyProtection="0"/>
    <xf numFmtId="0" fontId="2" fillId="12" borderId="11" applyBorder="0" applyProtection="0"/>
    <xf numFmtId="0" fontId="2" fillId="9" borderId="8" applyBorder="0" applyProtection="0"/>
    <xf numFmtId="0" fontId="2" fillId="10" borderId="9" applyBorder="0" applyProtection="0"/>
    <xf numFmtId="0" fontId="2" fillId="13" borderId="12" applyBorder="0" applyProtection="0"/>
    <xf numFmtId="0" fontId="2" fillId="14" borderId="13" applyBorder="0" applyProtection="0"/>
    <xf numFmtId="0" fontId="2" fillId="15" borderId="14" applyBorder="0" applyProtection="0"/>
    <xf numFmtId="0" fontId="2" fillId="16" borderId="15" applyBorder="0" applyProtection="0"/>
    <xf numFmtId="0" fontId="2" fillId="17" borderId="16" applyBorder="0" applyProtection="0"/>
    <xf numFmtId="0" fontId="2" fillId="18" borderId="17" applyBorder="0" applyProtection="0"/>
    <xf numFmtId="0" fontId="2" fillId="13" borderId="12" applyBorder="0" applyProtection="0"/>
    <xf numFmtId="0" fontId="2" fillId="14" borderId="13" applyBorder="0" applyProtection="0"/>
    <xf numFmtId="0" fontId="2" fillId="19" borderId="18" applyBorder="0" applyProtection="0"/>
    <xf numFmtId="0" fontId="3" fillId="3" borderId="2" applyBorder="0" applyProtection="0"/>
    <xf numFmtId="0" fontId="4" fillId="20" borderId="19" applyProtection="0"/>
    <xf numFmtId="0" fontId="5" fillId="21" borderId="20" applyProtection="0"/>
    <xf numFmtId="0" fontId="6" fillId="0" borderId="0" applyBorder="0" applyProtection="0"/>
    <xf numFmtId="0" fontId="7" fillId="4" borderId="3" applyBorder="0" applyProtection="0"/>
    <xf numFmtId="0" fontId="8" fillId="22" borderId="21" applyProtection="0"/>
    <xf numFmtId="0" fontId="9" fillId="23" borderId="22" applyProtection="0"/>
    <xf numFmtId="0" fontId="10" fillId="24" borderId="23" applyProtection="0"/>
    <xf numFmtId="0" fontId="10" fillId="0" borderId="0" applyBorder="0" applyProtection="0"/>
    <xf numFmtId="0" fontId="11" fillId="25" borderId="24" applyProtection="0"/>
    <xf numFmtId="0" fontId="12" fillId="26" borderId="25" applyProtection="0"/>
    <xf numFmtId="0" fontId="13" fillId="27" borderId="26" applyBorder="0" applyProtection="0"/>
    <xf numFmtId="0" fontId="52" fillId="28" borderId="27" applyProtection="0"/>
    <xf numFmtId="0" fontId="14" fillId="29" borderId="28" applyProtection="0"/>
    <xf numFmtId="0" fontId="15" fillId="0" borderId="0" applyBorder="0" applyProtection="0"/>
    <xf numFmtId="0" fontId="16" fillId="30" borderId="29" applyProtection="0"/>
    <xf numFmtId="0" fontId="17" fillId="0" borderId="0" applyBorder="0" applyProtection="0"/>
    <xf numFmtId="0" fontId="58" fillId="76" borderId="91"/>
  </cellStyleXfs>
  <cellXfs count="158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9" fillId="31" borderId="30" xfId="0" applyFont="1" applyFill="1" applyBorder="1"/>
    <xf numFmtId="0" fontId="19" fillId="31" borderId="30" xfId="0" applyFont="1" applyFill="1" applyBorder="1" applyAlignment="1">
      <alignment horizontal="center" vertical="center"/>
    </xf>
    <xf numFmtId="0" fontId="20" fillId="31" borderId="30" xfId="0" applyFont="1" applyFill="1" applyBorder="1"/>
    <xf numFmtId="0" fontId="21" fillId="32" borderId="31" xfId="0" applyFont="1" applyFill="1" applyBorder="1" applyAlignment="1">
      <alignment horizontal="center"/>
    </xf>
    <xf numFmtId="0" fontId="21" fillId="33" borderId="32" xfId="0" applyFont="1" applyFill="1" applyBorder="1" applyAlignment="1">
      <alignment horizontal="center"/>
    </xf>
    <xf numFmtId="0" fontId="21" fillId="34" borderId="33" xfId="0" applyFont="1" applyFill="1" applyBorder="1" applyAlignment="1">
      <alignment horizontal="center"/>
    </xf>
    <xf numFmtId="0" fontId="21" fillId="0" borderId="34" xfId="0" applyFont="1" applyBorder="1" applyAlignment="1">
      <alignment horizontal="center" wrapText="1"/>
    </xf>
    <xf numFmtId="0" fontId="21" fillId="0" borderId="34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1" fillId="0" borderId="36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2" fillId="31" borderId="30" xfId="0" applyFont="1" applyFill="1" applyBorder="1"/>
    <xf numFmtId="0" fontId="0" fillId="31" borderId="30" xfId="0" applyFill="1" applyBorder="1"/>
    <xf numFmtId="0" fontId="23" fillId="35" borderId="38" xfId="0" applyFont="1" applyFill="1" applyBorder="1" applyAlignment="1">
      <alignment horizontal="center" vertical="center"/>
    </xf>
    <xf numFmtId="0" fontId="23" fillId="36" borderId="39" xfId="0" applyFont="1" applyFill="1" applyBorder="1" applyAlignment="1">
      <alignment horizontal="center" vertical="center"/>
    </xf>
    <xf numFmtId="0" fontId="24" fillId="36" borderId="39" xfId="0" applyFont="1" applyFill="1" applyBorder="1" applyAlignment="1">
      <alignment horizontal="center" vertical="center"/>
    </xf>
    <xf numFmtId="166" fontId="24" fillId="36" borderId="39" xfId="0" applyNumberFormat="1" applyFont="1" applyFill="1" applyBorder="1" applyAlignment="1">
      <alignment horizontal="center" vertical="center"/>
    </xf>
    <xf numFmtId="0" fontId="24" fillId="37" borderId="40" xfId="0" applyFont="1" applyFill="1" applyBorder="1" applyAlignment="1">
      <alignment horizontal="center" vertical="center"/>
    </xf>
    <xf numFmtId="0" fontId="24" fillId="38" borderId="41" xfId="0" applyFont="1" applyFill="1" applyBorder="1" applyAlignment="1" applyProtection="1">
      <alignment horizontal="center" vertical="center"/>
      <protection locked="0"/>
    </xf>
    <xf numFmtId="0" fontId="24" fillId="39" borderId="42" xfId="0" applyFont="1" applyFill="1" applyBorder="1" applyAlignment="1" applyProtection="1">
      <alignment horizontal="center" vertical="center"/>
      <protection locked="0"/>
    </xf>
    <xf numFmtId="0" fontId="24" fillId="40" borderId="43" xfId="0" applyFont="1" applyFill="1" applyBorder="1" applyAlignment="1" applyProtection="1">
      <alignment horizontal="center" vertical="center"/>
      <protection locked="0"/>
    </xf>
    <xf numFmtId="0" fontId="19" fillId="31" borderId="30" xfId="0" applyFont="1" applyFill="1" applyBorder="1" applyAlignment="1">
      <alignment horizontal="center" vertical="center"/>
    </xf>
    <xf numFmtId="2" fontId="24" fillId="41" borderId="44" xfId="0" applyNumberFormat="1" applyFont="1" applyFill="1" applyBorder="1" applyAlignment="1" applyProtection="1">
      <alignment horizontal="center" vertical="center"/>
      <protection locked="0"/>
    </xf>
    <xf numFmtId="0" fontId="20" fillId="31" borderId="30" xfId="0" applyFont="1" applyFill="1" applyBorder="1" applyAlignment="1">
      <alignment horizontal="left" vertical="center"/>
    </xf>
    <xf numFmtId="0" fontId="27" fillId="0" borderId="45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 wrapText="1"/>
    </xf>
    <xf numFmtId="0" fontId="26" fillId="31" borderId="30" xfId="0" applyFont="1" applyFill="1" applyBorder="1" applyAlignment="1">
      <alignment vertical="center"/>
    </xf>
    <xf numFmtId="0" fontId="26" fillId="0" borderId="49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/>
    </xf>
    <xf numFmtId="0" fontId="0" fillId="31" borderId="30" xfId="0" applyFill="1" applyBorder="1" applyAlignment="1">
      <alignment vertical="center"/>
    </xf>
    <xf numFmtId="0" fontId="29" fillId="0" borderId="52" xfId="0" applyFont="1" applyBorder="1" applyAlignment="1">
      <alignment horizontal="center" vertical="center"/>
    </xf>
    <xf numFmtId="0" fontId="29" fillId="0" borderId="47" xfId="0" applyFont="1" applyBorder="1" applyAlignment="1">
      <alignment horizontal="center" vertical="center"/>
    </xf>
    <xf numFmtId="0" fontId="29" fillId="0" borderId="4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6" fillId="31" borderId="30" xfId="0" applyFont="1" applyFill="1" applyBorder="1"/>
    <xf numFmtId="0" fontId="31" fillId="54" borderId="66" xfId="0" applyFont="1" applyFill="1" applyBorder="1" applyAlignment="1">
      <alignment horizontal="center" vertical="center"/>
    </xf>
    <xf numFmtId="0" fontId="32" fillId="55" borderId="67" xfId="0" applyFont="1" applyFill="1" applyBorder="1" applyAlignment="1">
      <alignment horizontal="center" vertical="center"/>
    </xf>
    <xf numFmtId="0" fontId="23" fillId="56" borderId="68" xfId="0" applyFont="1" applyFill="1" applyBorder="1" applyAlignment="1" applyProtection="1">
      <alignment horizontal="center" vertical="center"/>
      <protection locked="0"/>
    </xf>
    <xf numFmtId="0" fontId="23" fillId="55" borderId="67" xfId="0" applyFont="1" applyFill="1" applyBorder="1" applyAlignment="1" applyProtection="1">
      <alignment horizontal="center" vertical="center"/>
      <protection locked="0"/>
    </xf>
    <xf numFmtId="0" fontId="23" fillId="54" borderId="66" xfId="0" applyFont="1" applyFill="1" applyBorder="1" applyAlignment="1" applyProtection="1">
      <alignment horizontal="center" vertical="center"/>
      <protection locked="0"/>
    </xf>
    <xf numFmtId="0" fontId="23" fillId="57" borderId="69" xfId="0" applyFont="1" applyFill="1" applyBorder="1" applyAlignment="1" applyProtection="1">
      <alignment horizontal="center" vertical="center"/>
      <protection locked="0"/>
    </xf>
    <xf numFmtId="0" fontId="23" fillId="59" borderId="71" xfId="0" applyFont="1" applyFill="1" applyBorder="1" applyAlignment="1">
      <alignment horizontal="center" vertical="center"/>
    </xf>
    <xf numFmtId="0" fontId="23" fillId="60" borderId="72" xfId="0" applyFont="1" applyFill="1" applyBorder="1" applyAlignment="1">
      <alignment horizontal="center" vertical="center"/>
    </xf>
    <xf numFmtId="0" fontId="23" fillId="63" borderId="75" xfId="0" applyFont="1" applyFill="1" applyBorder="1" applyAlignment="1">
      <alignment horizontal="center" vertical="center"/>
    </xf>
    <xf numFmtId="0" fontId="23" fillId="64" borderId="76" xfId="0" applyFont="1" applyFill="1" applyBorder="1" applyAlignment="1">
      <alignment horizontal="center" vertical="center"/>
    </xf>
    <xf numFmtId="0" fontId="23" fillId="67" borderId="79" xfId="0" applyFont="1" applyFill="1" applyBorder="1" applyAlignment="1">
      <alignment horizontal="center" vertical="center"/>
    </xf>
    <xf numFmtId="0" fontId="31" fillId="72" borderId="84" xfId="0" applyFont="1" applyFill="1" applyBorder="1" applyAlignment="1">
      <alignment horizontal="center" vertical="center"/>
    </xf>
    <xf numFmtId="0" fontId="32" fillId="73" borderId="85" xfId="0" applyFont="1" applyFill="1" applyBorder="1" applyAlignment="1">
      <alignment horizontal="center" vertical="center"/>
    </xf>
    <xf numFmtId="0" fontId="23" fillId="72" borderId="84" xfId="0" applyFont="1" applyFill="1" applyBorder="1" applyAlignment="1" applyProtection="1">
      <alignment horizontal="center" vertical="center"/>
      <protection locked="0"/>
    </xf>
    <xf numFmtId="0" fontId="23" fillId="73" borderId="85" xfId="0" applyFont="1" applyFill="1" applyBorder="1" applyAlignment="1" applyProtection="1">
      <alignment horizontal="center" vertical="center"/>
      <protection locked="0"/>
    </xf>
    <xf numFmtId="0" fontId="23" fillId="74" borderId="86" xfId="0" applyFont="1" applyFill="1" applyBorder="1" applyAlignment="1">
      <alignment horizontal="center" vertical="center"/>
    </xf>
    <xf numFmtId="0" fontId="23" fillId="75" borderId="87" xfId="0" applyFont="1" applyFill="1" applyBorder="1" applyAlignment="1">
      <alignment horizontal="center" vertical="center"/>
    </xf>
    <xf numFmtId="0" fontId="0" fillId="31" borderId="30" xfId="0" applyFill="1" applyBorder="1" applyAlignment="1">
      <alignment horizontal="center"/>
    </xf>
    <xf numFmtId="0" fontId="29" fillId="0" borderId="88" xfId="0" applyFont="1" applyBorder="1" applyAlignment="1">
      <alignment horizontal="center" vertical="center"/>
    </xf>
    <xf numFmtId="0" fontId="29" fillId="0" borderId="89" xfId="0" applyFont="1" applyBorder="1" applyAlignment="1">
      <alignment horizontal="center" vertical="center"/>
    </xf>
    <xf numFmtId="0" fontId="29" fillId="0" borderId="90" xfId="0" applyFont="1" applyBorder="1" applyAlignment="1">
      <alignment horizontal="center" vertical="center"/>
    </xf>
    <xf numFmtId="0" fontId="23" fillId="31" borderId="30" xfId="0" applyFont="1" applyFill="1" applyBorder="1"/>
    <xf numFmtId="0" fontId="23" fillId="31" borderId="30" xfId="0" applyFont="1" applyFill="1" applyBorder="1" applyAlignment="1">
      <alignment horizontal="center"/>
    </xf>
    <xf numFmtId="167" fontId="25" fillId="0" borderId="0" xfId="0" applyNumberFormat="1" applyFont="1" applyAlignment="1" applyProtection="1">
      <alignment horizontal="left"/>
      <protection locked="0"/>
    </xf>
    <xf numFmtId="0" fontId="44" fillId="0" borderId="34" xfId="0" applyFont="1" applyBorder="1" applyAlignment="1">
      <alignment horizontal="center" vertical="center"/>
    </xf>
    <xf numFmtId="0" fontId="46" fillId="0" borderId="0" xfId="0" applyFont="1"/>
    <xf numFmtId="0" fontId="46" fillId="31" borderId="30" xfId="0" applyFont="1" applyFill="1" applyBorder="1"/>
    <xf numFmtId="0" fontId="49" fillId="31" borderId="30" xfId="0" applyFont="1" applyFill="1" applyBorder="1"/>
    <xf numFmtId="0" fontId="50" fillId="0" borderId="0" xfId="0" applyFont="1"/>
    <xf numFmtId="0" fontId="50" fillId="31" borderId="30" xfId="0" applyFont="1" applyFill="1" applyBorder="1"/>
    <xf numFmtId="0" fontId="50" fillId="0" borderId="0" xfId="0" applyFont="1"/>
    <xf numFmtId="0" fontId="20" fillId="0" borderId="0" xfId="0" applyFont="1"/>
    <xf numFmtId="0" fontId="18" fillId="31" borderId="30" xfId="0" applyFont="1" applyFill="1" applyBorder="1" applyAlignment="1">
      <alignment horizontal="center" vertical="center"/>
    </xf>
    <xf numFmtId="0" fontId="47" fillId="31" borderId="30" xfId="0" applyFont="1" applyFill="1" applyBorder="1" applyAlignment="1">
      <alignment horizontal="center" vertical="center"/>
    </xf>
    <xf numFmtId="0" fontId="19" fillId="31" borderId="30" xfId="0" applyFont="1" applyFill="1" applyBorder="1" applyAlignment="1">
      <alignment horizontal="center" vertical="center"/>
    </xf>
    <xf numFmtId="0" fontId="3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51" fillId="31" borderId="30" xfId="0" applyFont="1" applyFill="1" applyBorder="1" applyAlignment="1" applyProtection="1">
      <alignment horizontal="left" vertical="center"/>
      <protection locked="0"/>
    </xf>
    <xf numFmtId="0" fontId="26" fillId="31" borderId="30" xfId="0" applyFont="1" applyFill="1" applyBorder="1" applyAlignment="1">
      <alignment horizontal="center" vertical="center"/>
    </xf>
    <xf numFmtId="0" fontId="28" fillId="0" borderId="34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2" fontId="24" fillId="45" borderId="57" xfId="0" applyNumberFormat="1" applyFont="1" applyFill="1" applyBorder="1" applyAlignment="1">
      <alignment horizontal="center" vertical="center"/>
    </xf>
    <xf numFmtId="0" fontId="30" fillId="46" borderId="58" xfId="0" applyFont="1" applyFill="1" applyBorder="1" applyAlignment="1" applyProtection="1">
      <alignment horizontal="center" vertical="center"/>
      <protection locked="0"/>
    </xf>
    <xf numFmtId="0" fontId="25" fillId="47" borderId="59" xfId="0" applyFont="1" applyFill="1" applyBorder="1" applyAlignment="1">
      <alignment horizontal="center" vertical="center"/>
    </xf>
    <xf numFmtId="0" fontId="25" fillId="45" borderId="57" xfId="0" applyFont="1" applyFill="1" applyBorder="1" applyAlignment="1">
      <alignment horizontal="center" vertical="center"/>
    </xf>
    <xf numFmtId="0" fontId="25" fillId="48" borderId="60" xfId="0" applyFont="1" applyFill="1" applyBorder="1" applyAlignment="1">
      <alignment horizontal="center" vertical="center"/>
    </xf>
    <xf numFmtId="0" fontId="29" fillId="42" borderId="53" xfId="0" applyFont="1" applyFill="1" applyBorder="1" applyAlignment="1">
      <alignment horizontal="center" vertical="center"/>
    </xf>
    <xf numFmtId="0" fontId="45" fillId="0" borderId="54" xfId="0" applyFont="1" applyBorder="1" applyAlignment="1" applyProtection="1">
      <alignment horizontal="left" vertical="center" wrapText="1" indent="1"/>
      <protection locked="0"/>
      <extLst>
        <ext uri="smNativeData">
          <pm:cellMargin xmlns:pm="smNativeData" id="1647248572" l="192" r="0" t="0" b="0" textRotation="0"/>
        </ext>
      </extLst>
    </xf>
    <xf numFmtId="0" fontId="21" fillId="43" borderId="55" xfId="0" applyFont="1" applyFill="1" applyBorder="1" applyAlignment="1" applyProtection="1">
      <alignment horizontal="center" vertical="center"/>
      <protection locked="0"/>
    </xf>
    <xf numFmtId="0" fontId="23" fillId="43" borderId="55" xfId="0" applyFont="1" applyFill="1" applyBorder="1" applyAlignment="1">
      <alignment horizontal="center" vertical="center"/>
    </xf>
    <xf numFmtId="0" fontId="23" fillId="43" borderId="55" xfId="0" applyFont="1" applyFill="1" applyBorder="1" applyAlignment="1" applyProtection="1">
      <alignment horizontal="center" vertical="center"/>
      <protection locked="0"/>
    </xf>
    <xf numFmtId="0" fontId="48" fillId="43" borderId="55" xfId="0" applyFont="1" applyFill="1" applyBorder="1" applyAlignment="1">
      <alignment horizontal="center" vertical="center"/>
    </xf>
    <xf numFmtId="166" fontId="23" fillId="43" borderId="55" xfId="0" applyNumberFormat="1" applyFont="1" applyFill="1" applyBorder="1" applyAlignment="1">
      <alignment horizontal="center" vertical="center"/>
    </xf>
    <xf numFmtId="166" fontId="23" fillId="44" borderId="56" xfId="0" applyNumberFormat="1" applyFont="1" applyFill="1" applyBorder="1" applyAlignment="1">
      <alignment horizontal="center" vertical="center"/>
    </xf>
    <xf numFmtId="0" fontId="25" fillId="43" borderId="55" xfId="0" applyFont="1" applyFill="1" applyBorder="1" applyAlignment="1" applyProtection="1">
      <alignment horizontal="center" vertical="center"/>
      <protection locked="0"/>
    </xf>
    <xf numFmtId="0" fontId="26" fillId="49" borderId="61" xfId="0" applyFont="1" applyFill="1" applyBorder="1" applyAlignment="1">
      <alignment horizontal="center" vertical="center"/>
    </xf>
    <xf numFmtId="0" fontId="26" fillId="50" borderId="62" xfId="0" applyFont="1" applyFill="1" applyBorder="1" applyAlignment="1">
      <alignment horizontal="center" vertical="center"/>
    </xf>
    <xf numFmtId="1" fontId="26" fillId="50" borderId="62" xfId="0" applyNumberFormat="1" applyFont="1" applyFill="1" applyBorder="1" applyAlignment="1">
      <alignment horizontal="center" vertical="center"/>
    </xf>
    <xf numFmtId="0" fontId="26" fillId="51" borderId="63" xfId="0" applyFont="1" applyFill="1" applyBorder="1" applyAlignment="1">
      <alignment horizontal="center" vertical="center"/>
    </xf>
    <xf numFmtId="0" fontId="30" fillId="52" borderId="64" xfId="0" applyFont="1" applyFill="1" applyBorder="1" applyAlignment="1">
      <alignment horizontal="center" vertical="center"/>
    </xf>
    <xf numFmtId="0" fontId="30" fillId="43" borderId="55" xfId="0" applyFont="1" applyFill="1" applyBorder="1" applyAlignment="1">
      <alignment horizontal="center" vertical="center"/>
    </xf>
    <xf numFmtId="0" fontId="30" fillId="53" borderId="65" xfId="0" applyFont="1" applyFill="1" applyBorder="1" applyAlignment="1">
      <alignment horizontal="center" vertical="center"/>
    </xf>
    <xf numFmtId="0" fontId="33" fillId="43" borderId="55" xfId="0" applyFont="1" applyFill="1" applyBorder="1" applyAlignment="1">
      <alignment horizontal="center" vertical="center"/>
    </xf>
    <xf numFmtId="0" fontId="29" fillId="58" borderId="70" xfId="0" applyFont="1" applyFill="1" applyBorder="1" applyAlignment="1">
      <alignment horizontal="center" vertical="center"/>
    </xf>
    <xf numFmtId="0" fontId="30" fillId="61" borderId="73" xfId="0" applyFont="1" applyFill="1" applyBorder="1" applyAlignment="1">
      <alignment horizontal="center" vertical="center"/>
    </xf>
    <xf numFmtId="0" fontId="30" fillId="62" borderId="74" xfId="0" applyFont="1" applyFill="1" applyBorder="1" applyAlignment="1">
      <alignment horizontal="center" vertical="center"/>
    </xf>
    <xf numFmtId="0" fontId="21" fillId="43" borderId="55" xfId="0" applyFont="1" applyFill="1" applyBorder="1" applyAlignment="1" applyProtection="1">
      <alignment horizontal="center" vertical="center" wrapText="1"/>
      <protection locked="0"/>
    </xf>
    <xf numFmtId="0" fontId="40" fillId="0" borderId="54" xfId="0" applyFont="1" applyBorder="1" applyAlignment="1" applyProtection="1">
      <alignment horizontal="left" vertical="center" wrapText="1" indent="1"/>
      <protection locked="0"/>
      <extLst>
        <ext uri="smNativeData">
          <pm:cellMargin xmlns:pm="smNativeData" id="1647248572" l="192" r="0" t="0" b="0" textRotation="0"/>
        </ext>
      </extLst>
    </xf>
    <xf numFmtId="0" fontId="41" fillId="43" borderId="55" xfId="0" applyFont="1" applyFill="1" applyBorder="1" applyAlignment="1" applyProtection="1">
      <alignment horizontal="center" vertical="center"/>
      <protection locked="0"/>
    </xf>
    <xf numFmtId="0" fontId="42" fillId="0" borderId="54" xfId="0" applyFont="1" applyBorder="1" applyAlignment="1" applyProtection="1">
      <alignment horizontal="left" vertical="center" wrapText="1" indent="1"/>
      <protection locked="0"/>
      <extLst>
        <ext uri="smNativeData">
          <pm:cellMargin xmlns:pm="smNativeData" id="1647248572" l="192" r="0" t="0" b="0" textRotation="0"/>
        </ext>
      </extLst>
    </xf>
    <xf numFmtId="0" fontId="43" fillId="43" borderId="55" xfId="0" applyFont="1" applyFill="1" applyBorder="1" applyAlignment="1" applyProtection="1">
      <alignment horizontal="center" vertical="center"/>
      <protection locked="0"/>
    </xf>
    <xf numFmtId="0" fontId="37" fillId="43" borderId="55" xfId="0" applyFont="1" applyFill="1" applyBorder="1" applyAlignment="1" applyProtection="1">
      <alignment horizontal="center" vertical="center"/>
      <protection locked="0"/>
    </xf>
    <xf numFmtId="0" fontId="38" fillId="43" borderId="55" xfId="0" applyFont="1" applyFill="1" applyBorder="1" applyAlignment="1">
      <alignment horizontal="center" vertical="center"/>
    </xf>
    <xf numFmtId="0" fontId="38" fillId="43" borderId="55" xfId="0" applyFont="1" applyFill="1" applyBorder="1" applyAlignment="1" applyProtection="1">
      <alignment horizontal="center" vertical="center"/>
      <protection locked="0"/>
    </xf>
    <xf numFmtId="0" fontId="39" fillId="43" borderId="55" xfId="0" applyFont="1" applyFill="1" applyBorder="1" applyAlignment="1">
      <alignment horizontal="center" vertical="center"/>
    </xf>
    <xf numFmtId="0" fontId="35" fillId="0" borderId="54" xfId="0" applyFont="1" applyBorder="1" applyAlignment="1" applyProtection="1">
      <alignment horizontal="left" vertical="center" wrapText="1" indent="1"/>
      <protection locked="0"/>
      <extLst>
        <ext uri="smNativeData">
          <pm:cellMargin xmlns:pm="smNativeData" id="1647248572" l="192" r="0" t="0" b="0" textRotation="0"/>
        </ext>
      </extLst>
    </xf>
    <xf numFmtId="0" fontId="36" fillId="43" borderId="55" xfId="0" applyFont="1" applyFill="1" applyBorder="1" applyAlignment="1" applyProtection="1">
      <alignment horizontal="center" vertical="center"/>
      <protection locked="0"/>
    </xf>
    <xf numFmtId="0" fontId="29" fillId="65" borderId="77" xfId="0" applyFont="1" applyFill="1" applyBorder="1" applyAlignment="1">
      <alignment horizontal="center" vertical="center"/>
    </xf>
    <xf numFmtId="0" fontId="21" fillId="36" borderId="39" xfId="0" applyFont="1" applyFill="1" applyBorder="1" applyAlignment="1" applyProtection="1">
      <alignment horizontal="center" vertical="center"/>
      <protection locked="0"/>
    </xf>
    <xf numFmtId="0" fontId="23" fillId="36" borderId="39" xfId="0" applyFont="1" applyFill="1" applyBorder="1" applyAlignment="1">
      <alignment horizontal="center" vertical="center"/>
    </xf>
    <xf numFmtId="0" fontId="23" fillId="36" borderId="39" xfId="0" applyFont="1" applyFill="1" applyBorder="1" applyAlignment="1" applyProtection="1">
      <alignment horizontal="center" vertical="center"/>
      <protection locked="0"/>
    </xf>
    <xf numFmtId="0" fontId="48" fillId="36" borderId="39" xfId="0" applyFont="1" applyFill="1" applyBorder="1" applyAlignment="1">
      <alignment horizontal="center" vertical="center"/>
    </xf>
    <xf numFmtId="166" fontId="23" fillId="36" borderId="39" xfId="0" applyNumberFormat="1" applyFont="1" applyFill="1" applyBorder="1" applyAlignment="1">
      <alignment horizontal="center" vertical="center"/>
    </xf>
    <xf numFmtId="166" fontId="23" fillId="66" borderId="78" xfId="0" applyNumberFormat="1" applyFont="1" applyFill="1" applyBorder="1" applyAlignment="1">
      <alignment horizontal="center" vertical="center"/>
    </xf>
    <xf numFmtId="0" fontId="25" fillId="36" borderId="39" xfId="0" applyFont="1" applyFill="1" applyBorder="1" applyAlignment="1" applyProtection="1">
      <alignment horizontal="center" vertical="center"/>
      <protection locked="0"/>
    </xf>
    <xf numFmtId="0" fontId="26" fillId="68" borderId="80" xfId="0" applyFont="1" applyFill="1" applyBorder="1" applyAlignment="1">
      <alignment horizontal="center" vertical="center"/>
    </xf>
    <xf numFmtId="0" fontId="26" fillId="69" borderId="81" xfId="0" applyFont="1" applyFill="1" applyBorder="1" applyAlignment="1">
      <alignment horizontal="center" vertical="center"/>
    </xf>
    <xf numFmtId="1" fontId="26" fillId="69" borderId="81" xfId="0" applyNumberFormat="1" applyFont="1" applyFill="1" applyBorder="1" applyAlignment="1">
      <alignment horizontal="center" vertical="center"/>
    </xf>
    <xf numFmtId="0" fontId="26" fillId="70" borderId="82" xfId="0" applyFont="1" applyFill="1" applyBorder="1" applyAlignment="1">
      <alignment horizontal="center" vertical="center"/>
    </xf>
    <xf numFmtId="0" fontId="30" fillId="71" borderId="83" xfId="0" applyFont="1" applyFill="1" applyBorder="1" applyAlignment="1">
      <alignment horizontal="center" vertical="center"/>
    </xf>
    <xf numFmtId="0" fontId="20" fillId="31" borderId="30" xfId="0" applyFont="1" applyFill="1" applyBorder="1" applyAlignment="1" applyProtection="1">
      <alignment horizontal="left"/>
      <protection locked="0"/>
    </xf>
    <xf numFmtId="0" fontId="50" fillId="31" borderId="30" xfId="0" applyFont="1" applyFill="1" applyBorder="1"/>
    <xf numFmtId="0" fontId="56" fillId="0" borderId="0" xfId="0" applyFont="1"/>
    <xf numFmtId="0" fontId="56" fillId="0" borderId="91" xfId="0" applyFont="1" applyBorder="1"/>
    <xf numFmtId="0" fontId="56" fillId="0" borderId="91" xfId="0" applyFont="1" applyBorder="1" applyAlignment="1">
      <alignment horizontal="right"/>
    </xf>
    <xf numFmtId="169" fontId="56" fillId="0" borderId="91" xfId="0" applyNumberFormat="1" applyFont="1" applyBorder="1" applyAlignment="1">
      <alignment horizontal="center"/>
    </xf>
    <xf numFmtId="0" fontId="56" fillId="0" borderId="91" xfId="0" applyFont="1" applyBorder="1" applyAlignment="1">
      <alignment horizontal="center"/>
    </xf>
    <xf numFmtId="0" fontId="57" fillId="0" borderId="91" xfId="0" applyFont="1" applyBorder="1"/>
    <xf numFmtId="0" fontId="57" fillId="0" borderId="0" xfId="0" applyFont="1"/>
    <xf numFmtId="0" fontId="56" fillId="0" borderId="91" xfId="0" applyFont="1" applyBorder="1" applyAlignment="1">
      <alignment horizontal="center" vertical="center"/>
    </xf>
    <xf numFmtId="0" fontId="59" fillId="76" borderId="91" xfId="47" applyFont="1" applyAlignment="1">
      <alignment horizontal="right"/>
    </xf>
    <xf numFmtId="169" fontId="59" fillId="76" borderId="91" xfId="47" applyNumberFormat="1" applyFont="1" applyAlignment="1">
      <alignment horizontal="center"/>
    </xf>
    <xf numFmtId="0" fontId="58" fillId="76" borderId="91" xfId="47"/>
    <xf numFmtId="0" fontId="59" fillId="76" borderId="91" xfId="47" applyFont="1" applyAlignment="1">
      <alignment horizontal="center"/>
    </xf>
    <xf numFmtId="0" fontId="58" fillId="76" borderId="91" xfId="47" applyAlignment="1">
      <alignment horizontal="center"/>
    </xf>
    <xf numFmtId="0" fontId="58" fillId="76" borderId="91" xfId="47" applyAlignment="1">
      <alignment horizontal="right"/>
    </xf>
    <xf numFmtId="169" fontId="58" fillId="76" borderId="91" xfId="47" applyNumberFormat="1" applyAlignment="1">
      <alignment horizontal="center"/>
    </xf>
    <xf numFmtId="0" fontId="60" fillId="76" borderId="91" xfId="47" applyFont="1"/>
    <xf numFmtId="0" fontId="56" fillId="0" borderId="0" xfId="0" applyFont="1" applyBorder="1" applyAlignment="1">
      <alignment horizontal="center" vertical="center"/>
    </xf>
    <xf numFmtId="0" fontId="58" fillId="76" borderId="0" xfId="47" applyBorder="1" applyAlignment="1">
      <alignment horizontal="center"/>
    </xf>
    <xf numFmtId="0" fontId="59" fillId="0" borderId="0" xfId="0" applyFont="1" applyBorder="1" applyAlignment="1">
      <alignment horizontal="right"/>
    </xf>
    <xf numFmtId="169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59" fillId="0" borderId="0" xfId="0" applyFont="1" applyBorder="1" applyAlignment="1">
      <alignment horizontal="left"/>
    </xf>
    <xf numFmtId="0" fontId="59" fillId="76" borderId="91" xfId="47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48">
    <cellStyle name="20% - Accent1" xfId="6" xr:uid="{00000000-0005-0000-0000-000006000000}"/>
    <cellStyle name="20% - Accent2" xfId="7" xr:uid="{00000000-0005-0000-0000-000007000000}"/>
    <cellStyle name="20% - Accent3" xfId="8" xr:uid="{00000000-0005-0000-0000-000008000000}"/>
    <cellStyle name="20% - Accent4" xfId="9" xr:uid="{00000000-0005-0000-0000-000009000000}"/>
    <cellStyle name="20% - Accent5" xfId="10" xr:uid="{00000000-0005-0000-0000-00000A000000}"/>
    <cellStyle name="20% - Accent6" xfId="11" xr:uid="{00000000-0005-0000-0000-00000B000000}"/>
    <cellStyle name="40% - Accent1" xfId="12" xr:uid="{00000000-0005-0000-0000-00000C000000}"/>
    <cellStyle name="40% - Accent2" xfId="13" xr:uid="{00000000-0005-0000-0000-00000D000000}"/>
    <cellStyle name="40% - Accent3" xfId="14" xr:uid="{00000000-0005-0000-0000-00000E000000}"/>
    <cellStyle name="40% - Accent4" xfId="15" xr:uid="{00000000-0005-0000-0000-00000F000000}"/>
    <cellStyle name="40% - Accent5" xfId="16" xr:uid="{00000000-0005-0000-0000-000010000000}"/>
    <cellStyle name="40% - Accent6" xfId="17" xr:uid="{00000000-0005-0000-0000-000011000000}"/>
    <cellStyle name="60% - Accent1" xfId="18" xr:uid="{00000000-0005-0000-0000-000012000000}"/>
    <cellStyle name="60% - Accent2" xfId="19" xr:uid="{00000000-0005-0000-0000-000013000000}"/>
    <cellStyle name="60% - Accent3" xfId="20" xr:uid="{00000000-0005-0000-0000-000014000000}"/>
    <cellStyle name="60% - Accent4" xfId="21" xr:uid="{00000000-0005-0000-0000-000015000000}"/>
    <cellStyle name="60% - Accent5" xfId="22" xr:uid="{00000000-0005-0000-0000-000016000000}"/>
    <cellStyle name="60% - Accent6" xfId="23" xr:uid="{00000000-0005-0000-0000-000017000000}"/>
    <cellStyle name="Accent1" xfId="24" xr:uid="{00000000-0005-0000-0000-000018000000}"/>
    <cellStyle name="Accent2" xfId="25" xr:uid="{00000000-0005-0000-0000-000019000000}"/>
    <cellStyle name="Accent3" xfId="26" xr:uid="{00000000-0005-0000-0000-00001A000000}"/>
    <cellStyle name="Accent4" xfId="27" xr:uid="{00000000-0005-0000-0000-00001B000000}"/>
    <cellStyle name="Accent5" xfId="28" xr:uid="{00000000-0005-0000-0000-00001C000000}"/>
    <cellStyle name="Accent6" xfId="29" xr:uid="{00000000-0005-0000-0000-00001D000000}"/>
    <cellStyle name="Bad 1" xfId="30" xr:uid="{00000000-0005-0000-0000-00001E000000}"/>
    <cellStyle name="Calculation" xfId="31" xr:uid="{00000000-0005-0000-0000-00001F000000}"/>
    <cellStyle name="Check Cell" xfId="32" xr:uid="{00000000-0005-0000-0000-000020000000}"/>
    <cellStyle name="Comma" xfId="1" builtinId="3" customBuiltin="1"/>
    <cellStyle name="Comma [0]" xfId="2" builtinId="6" customBuiltin="1"/>
    <cellStyle name="Currency" xfId="3" builtinId="4" customBuiltin="1"/>
    <cellStyle name="Currency [0]" xfId="4" builtinId="7" customBuiltin="1"/>
    <cellStyle name="Explanatory Text" xfId="33" xr:uid="{00000000-0005-0000-0000-000021000000}"/>
    <cellStyle name="Good 1" xfId="34" xr:uid="{00000000-0005-0000-0000-000022000000}"/>
    <cellStyle name="Heading 1 1" xfId="35" xr:uid="{00000000-0005-0000-0000-000023000000}"/>
    <cellStyle name="Heading 2 1" xfId="36" xr:uid="{00000000-0005-0000-0000-000024000000}"/>
    <cellStyle name="Heading 3" xfId="37" xr:uid="{00000000-0005-0000-0000-000025000000}"/>
    <cellStyle name="Heading 4" xfId="38" xr:uid="{00000000-0005-0000-0000-000026000000}"/>
    <cellStyle name="Input" xfId="39" xr:uid="{00000000-0005-0000-0000-000027000000}"/>
    <cellStyle name="Linked Cell" xfId="40" xr:uid="{00000000-0005-0000-0000-000028000000}"/>
    <cellStyle name="Neutral 1" xfId="41" xr:uid="{00000000-0005-0000-0000-000029000000}"/>
    <cellStyle name="Normal" xfId="0" builtinId="0" customBuiltin="1"/>
    <cellStyle name="Normal 2" xfId="47" xr:uid="{E6BF0EC0-07BB-48FD-AAA6-B08B7BC2DF7C}"/>
    <cellStyle name="Note 1" xfId="42" xr:uid="{00000000-0005-0000-0000-00002A000000}"/>
    <cellStyle name="Output" xfId="43" xr:uid="{00000000-0005-0000-0000-00002B000000}"/>
    <cellStyle name="Percent" xfId="5" builtinId="5" customBuiltin="1"/>
    <cellStyle name="Title" xfId="44" xr:uid="{00000000-0005-0000-0000-00002C000000}"/>
    <cellStyle name="Total" xfId="45" xr:uid="{00000000-0005-0000-0000-00002D000000}"/>
    <cellStyle name="Warning Text" xfId="46" xr:uid="{00000000-0005-0000-0000-00002E000000}"/>
  </cellStyles>
  <dxfs count="281">
    <dxf>
      <font>
        <color rgb="FFFFFFFF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B050"/>
      </font>
      <numFmt numFmtId="0" formatCode="General"/>
    </dxf>
    <dxf>
      <font>
        <b/>
        <i val="0"/>
        <color rgb="FFC0504D"/>
      </font>
    </dxf>
    <dxf>
      <fill>
        <patternFill patternType="solid">
          <bgColor rgb="FFFFCC99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E46C0A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E46C0A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E46C0A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E46C0A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E46C0A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E46C0A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E46C0A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E46C0A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E46C0A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E46C0A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E46C0A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0000FF"/>
        </patternFill>
      </fill>
    </dxf>
    <dxf>
      <font>
        <color rgb="FFFFFFFF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B050"/>
      </font>
      <numFmt numFmtId="0" formatCode="General"/>
    </dxf>
    <dxf>
      <font>
        <b/>
        <i val="0"/>
        <color rgb="FFC0504D"/>
      </font>
    </dxf>
    <dxf>
      <font>
        <color rgb="FFFFFFFF"/>
      </font>
    </dxf>
    <dxf>
      <font>
        <b/>
        <i val="0"/>
        <color rgb="FFC0504D"/>
      </font>
    </dxf>
    <dxf>
      <font>
        <b/>
        <i val="0"/>
        <color rgb="FF00B050"/>
      </font>
      <numFmt numFmtId="0" formatCode="General"/>
    </dxf>
    <dxf>
      <font>
        <b/>
        <i val="0"/>
        <color rgb="FFFF0000"/>
      </font>
    </dxf>
    <dxf>
      <font>
        <b/>
        <i val="0"/>
        <color rgb="FF00B0F0"/>
      </font>
    </dxf>
    <dxf>
      <font>
        <color rgb="FFFFFFFF"/>
      </font>
    </dxf>
    <dxf>
      <font>
        <b/>
        <i val="0"/>
        <color rgb="FFC0504D"/>
      </font>
    </dxf>
    <dxf>
      <font>
        <b/>
        <i val="0"/>
        <color rgb="FF00B050"/>
      </font>
      <numFmt numFmtId="0" formatCode="General"/>
    </dxf>
    <dxf>
      <font>
        <b/>
        <i val="0"/>
        <color rgb="FFFF0000"/>
      </font>
    </dxf>
    <dxf>
      <font>
        <b/>
        <i val="0"/>
        <color rgb="FF00B0F0"/>
      </font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47248572" count="1">
        <pm:charStyle name="Tavaline" fontId="0" Id="1"/>
      </pm:charStyles>
      <pm:colors xmlns:pm="smNativeData" id="1647248572" count="30">
        <pm:color name="Värv 24" rgb="800080"/>
        <pm:color name="Värv 25" rgb="FF9900"/>
        <pm:color name="Värv 26" rgb="808080"/>
        <pm:color name="Värv 27" rgb="008000"/>
        <pm:color name="Värv 28" rgb="003366"/>
        <pm:color name="Värv 29" rgb="333399"/>
        <pm:color name="Värv 30" rgb="993300"/>
        <pm:color name="Värv 31" rgb="0066FF"/>
        <pm:color name="Värv 32" rgb="00B0F0"/>
        <pm:color name="Värv 33" rgb="CCCCFF"/>
        <pm:color name="Värv 34" rgb="FF99CC"/>
        <pm:color name="Värv 35" rgb="FF8080"/>
        <pm:color name="Värv 36" rgb="CCFFCC"/>
        <pm:color name="Värv 37" rgb="CCFFFF"/>
        <pm:color name="Värv 38" rgb="CC99FF"/>
        <pm:color name="Värv 39" rgb="9999FF"/>
        <pm:color name="Värv 40" rgb="FFCC99"/>
        <pm:color name="Värv 41" rgb="99CCFF"/>
        <pm:color name="Värv 42" rgb="00B050"/>
        <pm:color name="Värv 43" rgb="FFCC00"/>
        <pm:color name="Värv 44" rgb="0066CC"/>
        <pm:color name="Värv 45" rgb="33CCCC"/>
        <pm:color name="Värv 46" rgb="E46C0A"/>
        <pm:color name="Värv 47" rgb="339966"/>
        <pm:color name="Värv 48" rgb="FF6600"/>
        <pm:color name="Värv 49" rgb="969696"/>
        <pm:color name="Värv 50" rgb="FFFF99"/>
        <pm:color name="Värv 51" rgb="FFFFCC"/>
        <pm:color name="Värv 52" rgb="66FFFF"/>
        <pm:color name="Värv 53" rgb="C0504D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025"/>
  <sheetViews>
    <sheetView tabSelected="1" zoomScale="91" workbookViewId="0">
      <selection sqref="A1:AG2"/>
    </sheetView>
  </sheetViews>
  <sheetFormatPr defaultRowHeight="15" x14ac:dyDescent="0.2"/>
  <cols>
    <col min="1" max="1" width="4.85546875" style="1" customWidth="1"/>
    <col min="2" max="2" width="24.5703125" style="1" customWidth="1"/>
    <col min="3" max="3" width="10.28515625" style="2" customWidth="1"/>
    <col min="4" max="4" width="7.5703125" style="1" customWidth="1"/>
    <col min="5" max="10" width="5.7109375" style="1" hidden="1" customWidth="1"/>
    <col min="11" max="11" width="8" style="1" hidden="1" customWidth="1"/>
    <col min="12" max="12" width="11.28515625" style="66" customWidth="1"/>
    <col min="13" max="13" width="10" style="1" customWidth="1"/>
    <col min="14" max="14" width="7.7109375" style="1" customWidth="1"/>
    <col min="15" max="15" width="4.140625" style="1" customWidth="1"/>
    <col min="16" max="16" width="4.42578125" style="1" customWidth="1"/>
    <col min="17" max="17" width="7" style="1" customWidth="1"/>
    <col min="18" max="33" width="3.7109375" style="1" customWidth="1"/>
    <col min="34" max="34" width="3.42578125" style="1" customWidth="1"/>
    <col min="35" max="36" width="5.7109375" style="1" customWidth="1"/>
    <col min="37" max="37" width="5.7109375" style="1" hidden="1" customWidth="1"/>
    <col min="38" max="38" width="5.7109375" style="1" customWidth="1"/>
    <col min="39" max="39" width="8.85546875" style="1" customWidth="1"/>
    <col min="40" max="45" width="5.7109375" style="1" customWidth="1"/>
    <col min="46" max="46" width="6.140625" style="1" customWidth="1"/>
    <col min="47" max="48" width="6.85546875" style="1" customWidth="1"/>
    <col min="49" max="49" width="5.7109375" style="1" customWidth="1"/>
    <col min="50" max="50" width="8.85546875" style="1" customWidth="1"/>
    <col min="51" max="51" width="7.7109375" style="1" customWidth="1"/>
    <col min="52" max="52" width="15" style="1" customWidth="1"/>
    <col min="53" max="1024" width="8.85546875" style="1" customWidth="1"/>
  </cols>
  <sheetData>
    <row r="1" spans="1:125" ht="23.25" customHeight="1" x14ac:dyDescent="0.3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4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3"/>
      <c r="AI1" s="75"/>
      <c r="AJ1" s="75"/>
      <c r="AK1" s="75"/>
      <c r="AL1" s="4"/>
      <c r="AM1" s="5"/>
      <c r="AN1" s="6" t="s">
        <v>1</v>
      </c>
      <c r="AO1" s="7" t="s">
        <v>1</v>
      </c>
      <c r="AP1" s="8" t="s">
        <v>1</v>
      </c>
      <c r="AQ1" s="9" t="s">
        <v>2</v>
      </c>
      <c r="AR1" s="10" t="s">
        <v>3</v>
      </c>
      <c r="AS1" s="11" t="s">
        <v>4</v>
      </c>
      <c r="AT1" s="12" t="s">
        <v>5</v>
      </c>
      <c r="AU1" s="10" t="s">
        <v>6</v>
      </c>
      <c r="AV1" s="13" t="s">
        <v>7</v>
      </c>
      <c r="AW1" s="14"/>
      <c r="AX1" s="15"/>
      <c r="AY1" s="14" t="s">
        <v>8</v>
      </c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</row>
    <row r="2" spans="1:125" ht="24" customHeight="1" x14ac:dyDescent="0.3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3"/>
      <c r="AI2" s="75"/>
      <c r="AJ2" s="75"/>
      <c r="AK2" s="75"/>
      <c r="AL2" s="4"/>
      <c r="AM2" s="15"/>
      <c r="AN2" s="16">
        <v>1</v>
      </c>
      <c r="AO2" s="17">
        <v>2</v>
      </c>
      <c r="AP2" s="17">
        <v>3</v>
      </c>
      <c r="AQ2" s="18">
        <f>MAX(L5:L20)</f>
        <v>11</v>
      </c>
      <c r="AR2" s="19">
        <f>MAX(N5:N20)</f>
        <v>31</v>
      </c>
      <c r="AS2" s="20">
        <f>AVERAGE(L5:L20)</f>
        <v>7</v>
      </c>
      <c r="AT2" s="21">
        <v>2</v>
      </c>
      <c r="AU2" s="22">
        <v>1</v>
      </c>
      <c r="AV2" s="23">
        <v>0</v>
      </c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</row>
    <row r="3" spans="1:125" ht="27" customHeight="1" x14ac:dyDescent="0.35">
      <c r="A3" s="24"/>
      <c r="B3" s="24"/>
      <c r="C3" s="76" t="s">
        <v>9</v>
      </c>
      <c r="D3" s="76"/>
      <c r="E3" s="76"/>
      <c r="F3" s="76"/>
      <c r="G3" s="76"/>
      <c r="H3" s="25">
        <v>2</v>
      </c>
      <c r="I3" s="24"/>
      <c r="J3" s="24"/>
      <c r="K3" s="26"/>
      <c r="L3" s="26"/>
      <c r="M3" s="77" t="s">
        <v>10</v>
      </c>
      <c r="N3" s="77"/>
      <c r="O3" s="77"/>
      <c r="P3" s="77"/>
      <c r="Q3" s="78" t="s">
        <v>11</v>
      </c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3"/>
      <c r="AI3" s="79" t="s">
        <v>12</v>
      </c>
      <c r="AJ3" s="79"/>
      <c r="AK3" s="79"/>
      <c r="AL3" s="79"/>
      <c r="AM3" s="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</row>
    <row r="4" spans="1:125" s="39" customFormat="1" ht="41.25" customHeight="1" x14ac:dyDescent="0.2">
      <c r="A4" s="27" t="s">
        <v>13</v>
      </c>
      <c r="B4" s="28" t="s">
        <v>14</v>
      </c>
      <c r="C4" s="29" t="s">
        <v>15</v>
      </c>
      <c r="D4" s="29" t="s">
        <v>16</v>
      </c>
      <c r="E4" s="29" t="s">
        <v>17</v>
      </c>
      <c r="F4" s="29" t="s">
        <v>18</v>
      </c>
      <c r="G4" s="29" t="s">
        <v>19</v>
      </c>
      <c r="H4" s="29" t="s">
        <v>20</v>
      </c>
      <c r="I4" s="29" t="s">
        <v>21</v>
      </c>
      <c r="J4" s="29" t="s">
        <v>22</v>
      </c>
      <c r="K4" s="29" t="s">
        <v>23</v>
      </c>
      <c r="L4" s="30" t="s">
        <v>24</v>
      </c>
      <c r="M4" s="29" t="s">
        <v>25</v>
      </c>
      <c r="N4" s="29" t="s">
        <v>26</v>
      </c>
      <c r="O4" s="80" t="s">
        <v>27</v>
      </c>
      <c r="P4" s="80"/>
      <c r="Q4" s="65" t="s">
        <v>1</v>
      </c>
      <c r="R4" s="81">
        <v>1</v>
      </c>
      <c r="S4" s="81"/>
      <c r="T4" s="81">
        <v>2</v>
      </c>
      <c r="U4" s="81"/>
      <c r="V4" s="81">
        <v>3</v>
      </c>
      <c r="W4" s="81"/>
      <c r="X4" s="81">
        <v>4</v>
      </c>
      <c r="Y4" s="81"/>
      <c r="Z4" s="81">
        <v>5</v>
      </c>
      <c r="AA4" s="81"/>
      <c r="AB4" s="81">
        <v>6</v>
      </c>
      <c r="AC4" s="81"/>
      <c r="AD4" s="81">
        <v>7</v>
      </c>
      <c r="AE4" s="81"/>
      <c r="AF4" s="82">
        <v>8</v>
      </c>
      <c r="AG4" s="82"/>
      <c r="AH4" s="31"/>
      <c r="AI4" s="32" t="s">
        <v>28</v>
      </c>
      <c r="AJ4" s="33" t="s">
        <v>29</v>
      </c>
      <c r="AK4" s="33" t="s">
        <v>30</v>
      </c>
      <c r="AL4" s="34" t="s">
        <v>31</v>
      </c>
      <c r="AM4" s="35"/>
      <c r="AN4" s="36">
        <v>1</v>
      </c>
      <c r="AO4" s="37">
        <v>2</v>
      </c>
      <c r="AP4" s="37">
        <v>3</v>
      </c>
      <c r="AQ4" s="37">
        <v>4</v>
      </c>
      <c r="AR4" s="37">
        <v>5</v>
      </c>
      <c r="AS4" s="37">
        <v>6</v>
      </c>
      <c r="AT4" s="37">
        <v>7</v>
      </c>
      <c r="AU4" s="38">
        <v>8</v>
      </c>
      <c r="AV4" s="15"/>
      <c r="AW4" s="15"/>
      <c r="AX4" s="35"/>
      <c r="AY4" s="32" t="s">
        <v>32</v>
      </c>
      <c r="AZ4" s="33" t="s">
        <v>33</v>
      </c>
      <c r="BA4" s="34" t="s">
        <v>1</v>
      </c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</row>
    <row r="5" spans="1:125" ht="21.75" customHeight="1" x14ac:dyDescent="0.2">
      <c r="A5" s="88">
        <v>1</v>
      </c>
      <c r="B5" s="89" t="s">
        <v>34</v>
      </c>
      <c r="C5" s="90" t="s">
        <v>35</v>
      </c>
      <c r="D5" s="90" t="s">
        <v>36</v>
      </c>
      <c r="E5" s="91">
        <f>IF(K5=0,0,IF(G5+F5&lt;1000,1000,G5+F5))</f>
        <v>1000</v>
      </c>
      <c r="F5" s="91">
        <f>IF(I5&gt;150,IF(M5&gt;=65,0,SUM((L5-K5*2*10+50)%)*10),IF(I5&lt;-150,IF((L5-K5*2*((G5-J5)/10+50)%)*10&lt;1,0,SUM(L5-K5*2*((G5-J5)/10+50)%)*10),SUM(L5-K5*2*((G5-J5)/10+50)%)*10))</f>
        <v>-20</v>
      </c>
      <c r="G5" s="92"/>
      <c r="H5" s="91">
        <f>IF(Q5=0,0,SUM(31-Q5)*$H$3)</f>
        <v>50</v>
      </c>
      <c r="I5" s="91">
        <f>IF(K5=0,0,SUM(G5-J5))</f>
        <v>0</v>
      </c>
      <c r="J5" s="91">
        <f>IF(K5=0,0,SUM($G$5:$G$20)-G5)/7</f>
        <v>0</v>
      </c>
      <c r="K5" s="91">
        <f>IF(SUM(O6+P6)=0,0,(IF(T5&lt;=$AT$2,1)+IF(V5&lt;=$AT$2,1)+IF(X5&lt;=$AT$2,1)+IF(Z5&lt;=$AT$2,1)+IF(AB5&lt;=$AT$2,1)+IF(AD5&lt;=$AT$2,1)+IF(AF5&lt;=$AT$2,1)))</f>
        <v>7</v>
      </c>
      <c r="L5" s="93">
        <f>SUM(T5:AG5)</f>
        <v>5</v>
      </c>
      <c r="M5" s="94">
        <f>IF(K5=0,0,L5/(K5*$AT$2)%)</f>
        <v>35.714285714285708</v>
      </c>
      <c r="N5" s="95">
        <f>AN21</f>
        <v>16</v>
      </c>
      <c r="O5" s="83">
        <f>IF(SUM(O6+P6)=0,0,IF(P6=0,O6/0.99999,SUM(O6/P6)))</f>
        <v>0.6875</v>
      </c>
      <c r="P5" s="83"/>
      <c r="Q5" s="96">
        <f>BA5</f>
        <v>6</v>
      </c>
      <c r="R5" s="84"/>
      <c r="S5" s="84"/>
      <c r="T5" s="85">
        <f>IF(T6+U6=0,"X",(IF(T6&gt;U6,$AT$2)+IF(T6=U6,$AU$2)+IF(T6&lt;U6,$AV$2)))</f>
        <v>1</v>
      </c>
      <c r="U5" s="85"/>
      <c r="V5" s="86">
        <f>IF(V6+W6=0,"X",(IF(V6&gt;W6,$AT$2)+IF(V6=W6,$AU$2)+IF(V6&lt;W6,$AV$2)))</f>
        <v>1</v>
      </c>
      <c r="W5" s="86"/>
      <c r="X5" s="86">
        <f>IF(X6+Y6=0,"X",(IF(X6&gt;Y6,$AT$2)+IF(X6=Y6,$AU$2)+IF(X6&lt;Y6,$AV$2)))</f>
        <v>1</v>
      </c>
      <c r="Y5" s="86"/>
      <c r="Z5" s="86">
        <f>IF(Z6+AA6=0,"X",(IF(Z6&gt;AA6,$AT$2)+IF(Z6=AA6,$AU$2)+IF(Z6&lt;AA6,$AV$2)))</f>
        <v>1</v>
      </c>
      <c r="AA5" s="86"/>
      <c r="AB5" s="86">
        <f>IF(AB6+AC6=0,"X",(IF(AB6&gt;AC6,$AT$2)+IF(AB6=AC6,$AU$2)+IF(AB6&lt;AC6,$AV$2)))</f>
        <v>0</v>
      </c>
      <c r="AC5" s="86"/>
      <c r="AD5" s="86">
        <f>IF(AD6+AE6=0,"X",(IF(AD6&gt;AE6,$AT$2)+IF(AD6=AE6,$AU$2)+IF(AD6&lt;AE6,$AV$2)))</f>
        <v>0</v>
      </c>
      <c r="AE5" s="86"/>
      <c r="AF5" s="87">
        <f>IF(AF6+AG6=0,"X",(IF(AF6&gt;AG6,$AT$2)+IF(AF6=AG6,$AU$2)+IF(AF6&lt;AG6,$AV$2)))</f>
        <v>1</v>
      </c>
      <c r="AG5" s="87"/>
      <c r="AH5" s="40"/>
      <c r="AI5" s="97">
        <f>IF(SUM(O6+P6)=0,0,RANK(L5,L5:L20,0))</f>
        <v>6</v>
      </c>
      <c r="AJ5" s="98">
        <f>IF(SUM(O6+P6)=0,0,RANK(N5,N$5:N$20,0))</f>
        <v>6</v>
      </c>
      <c r="AK5" s="99">
        <f>IF(SUM(O6+P6)=0,0,(COUNTIF($L$5:$L$20,"&lt;"&amp;L5)+COUNTIFS($L$5:$L$20,L5,$N$5:$N$20,"&lt;"&amp;N5)+1))</f>
        <v>3</v>
      </c>
      <c r="AL5" s="100">
        <f>IF(SUM(O6+P6)=0,0,RANK(AY5,$AY$5:$AY$20,0))</f>
        <v>6</v>
      </c>
      <c r="AM5" s="15"/>
      <c r="AN5" s="101"/>
      <c r="AO5" s="102">
        <f>IF($T5=$AU$2,$L5/2)+IF($T5=$AV$2,$L5)</f>
        <v>2.5</v>
      </c>
      <c r="AP5" s="102">
        <f>IF($V5=$AU$2,$L5/2)+IF($V5=$AV$2,$L5)</f>
        <v>2.5</v>
      </c>
      <c r="AQ5" s="102">
        <f>IF($X5=$AU$2,$L5/2)+IF($X5=$AV$2,$L5)</f>
        <v>2.5</v>
      </c>
      <c r="AR5" s="102">
        <f>IF($Z5=$AU$2,$L5/2)+IF($Z5=$AV$2,$L5)</f>
        <v>2.5</v>
      </c>
      <c r="AS5" s="102">
        <f>IF($AB5=$AU$2,$L5/2)+IF($AB5=$AV$2,$L5)</f>
        <v>5</v>
      </c>
      <c r="AT5" s="102">
        <f>IF($AD5=$AU$2,$L5/2)+IF($AD5=$AV$2,$L5)</f>
        <v>5</v>
      </c>
      <c r="AU5" s="103">
        <f>IF($AF5=$AU$2,$L5/2)+IF($AF5=$AV$2,$L5)</f>
        <v>2.5</v>
      </c>
      <c r="AV5" s="15"/>
      <c r="AW5" s="15"/>
      <c r="AX5" s="15"/>
      <c r="AY5" s="97">
        <f>O5</f>
        <v>0.6875</v>
      </c>
      <c r="AZ5" s="98">
        <f>COUNTIF($L$5:$L$20,"&lt;"&amp;L5)+COUNTIFS($L$5:$L$20,L5,$N$5:$N$20,"&lt;"&amp;N5)+COUNTIFS($L$5:L$20,L5,$N$5:$N$20,N5,$AY$5:$AY$20,"&lt;"&amp;AY5)+1</f>
        <v>3</v>
      </c>
      <c r="BA5" s="100">
        <f>IF(SUM(O6+P6)=0,0,RANK(AZ5,$AZ$5:$AZ$20,0))</f>
        <v>6</v>
      </c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</row>
    <row r="6" spans="1:125" ht="21.75" customHeight="1" x14ac:dyDescent="0.2">
      <c r="A6" s="88"/>
      <c r="B6" s="89"/>
      <c r="C6" s="90"/>
      <c r="D6" s="90"/>
      <c r="E6" s="91"/>
      <c r="F6" s="91"/>
      <c r="G6" s="92"/>
      <c r="H6" s="91"/>
      <c r="I6" s="91"/>
      <c r="J6" s="91"/>
      <c r="K6" s="91"/>
      <c r="L6" s="93"/>
      <c r="M6" s="94"/>
      <c r="N6" s="95"/>
      <c r="O6" s="41">
        <f>SUM($AF6,$AD6,$AB6,$Z6,$X6,$V6,$T6,$R6)</f>
        <v>11</v>
      </c>
      <c r="P6" s="42">
        <f>SUM($AG6,$AE6,$AC6,$AA6,$Y6,$W6,$U6,$S6)</f>
        <v>16</v>
      </c>
      <c r="Q6" s="96"/>
      <c r="R6" s="104" t="s">
        <v>37</v>
      </c>
      <c r="S6" s="104"/>
      <c r="T6" s="43">
        <v>2</v>
      </c>
      <c r="U6" s="44">
        <v>2</v>
      </c>
      <c r="V6" s="45">
        <v>2</v>
      </c>
      <c r="W6" s="44">
        <v>2</v>
      </c>
      <c r="X6" s="45">
        <v>2</v>
      </c>
      <c r="Y6" s="44">
        <v>2</v>
      </c>
      <c r="Z6" s="45">
        <v>2</v>
      </c>
      <c r="AA6" s="44">
        <v>2</v>
      </c>
      <c r="AB6" s="45">
        <v>1</v>
      </c>
      <c r="AC6" s="44">
        <v>3</v>
      </c>
      <c r="AD6" s="45">
        <v>0</v>
      </c>
      <c r="AE6" s="44">
        <v>3</v>
      </c>
      <c r="AF6" s="45">
        <v>2</v>
      </c>
      <c r="AG6" s="46">
        <v>2</v>
      </c>
      <c r="AH6" s="40"/>
      <c r="AI6" s="97"/>
      <c r="AJ6" s="98"/>
      <c r="AK6" s="99"/>
      <c r="AL6" s="100"/>
      <c r="AM6" s="15"/>
      <c r="AN6" s="101"/>
      <c r="AO6" s="102"/>
      <c r="AP6" s="102"/>
      <c r="AQ6" s="102"/>
      <c r="AR6" s="102"/>
      <c r="AS6" s="102"/>
      <c r="AT6" s="102"/>
      <c r="AU6" s="103"/>
      <c r="AV6" s="15"/>
      <c r="AW6" s="15"/>
      <c r="AX6" s="15"/>
      <c r="AY6" s="97"/>
      <c r="AZ6" s="98"/>
      <c r="BA6" s="100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</row>
    <row r="7" spans="1:125" ht="21.75" customHeight="1" x14ac:dyDescent="0.2">
      <c r="A7" s="105">
        <v>2</v>
      </c>
      <c r="B7" s="89" t="s">
        <v>38</v>
      </c>
      <c r="C7" s="90" t="s">
        <v>39</v>
      </c>
      <c r="D7" s="90" t="s">
        <v>40</v>
      </c>
      <c r="E7" s="91">
        <f>IF(K7=0,0,IF(G7+F7&lt;1000,1000,G7+F7))</f>
        <v>1000</v>
      </c>
      <c r="F7" s="91">
        <f>IF(I7&gt;150,IF(M7&gt;=65,0,SUM((L7-K7*2*10+50)%)*10),IF(I7&lt;-150,IF((L7-K7*2*((G7-J7)/10+50)%)*10&lt;1,0,SUM(L7-K7*2*((G7-J7)/10+50)%)*10),SUM(L7-K7*2*((G7-J7)/10+50)%)*10))</f>
        <v>-40</v>
      </c>
      <c r="G7" s="92"/>
      <c r="H7" s="91">
        <f>IF(Q7=0,0,SUM(31-Q7)*$H$3)</f>
        <v>48</v>
      </c>
      <c r="I7" s="91">
        <f>IF(K7=0,0,SUM(G7-J7))</f>
        <v>0</v>
      </c>
      <c r="J7" s="91">
        <f>IF(K7=0,0,SUM($G$5:$G$20)-G7)/7</f>
        <v>0</v>
      </c>
      <c r="K7" s="91">
        <f>IF(SUM(O8+P8)=0,0,(IF(R7&lt;=AT2,1)+IF(V7&lt;=AT2,1)+IF(X7&lt;=AT2,1)+IF(Z7&lt;=AT2,1)+IF(AB7&lt;=AT2,1)+IF(AD7&lt;=AT2,1)+IF(AF7&lt;=AT2,1)))</f>
        <v>7</v>
      </c>
      <c r="L7" s="93">
        <f>SUM(R7:AG7)</f>
        <v>3</v>
      </c>
      <c r="M7" s="94">
        <f>IF(K7=0,0,L7/(K7*$AT$2)%)</f>
        <v>21.428571428571427</v>
      </c>
      <c r="N7" s="95">
        <f>AO21</f>
        <v>4.5</v>
      </c>
      <c r="O7" s="83">
        <f>IF(SUM(O8+P8)=0,0,IF(P8=0,O8/0.99999,SUM(O8/P8)))</f>
        <v>0.29411764705882354</v>
      </c>
      <c r="P7" s="83"/>
      <c r="Q7" s="96">
        <f>BA7</f>
        <v>7</v>
      </c>
      <c r="R7" s="86">
        <f>IF(R8+S8=0,"X",(IF(R8&gt;S8,$AT$2)+IF(R8=S8,$AU$2)+IF(R8&lt;S8,$AV$2)))</f>
        <v>1</v>
      </c>
      <c r="S7" s="86"/>
      <c r="T7" s="47"/>
      <c r="U7" s="48"/>
      <c r="V7" s="86">
        <f>IF(V8+W8=0,"X",(IF(V8&gt;W8,$AT$2)+IF(V8=W8,$AU$2)+IF(V8&lt;W8,$AV$2)))</f>
        <v>0</v>
      </c>
      <c r="W7" s="86"/>
      <c r="X7" s="86">
        <f>IF(X8+Y8=0,"X",(IF(X8&gt;Y8,$AT$2)+IF(X8=Y8,$AU$2)+IF(X8&lt;Y8,$AV$2)))</f>
        <v>0</v>
      </c>
      <c r="Y7" s="86"/>
      <c r="Z7" s="86">
        <f>IF(Z8+AA8=0,"X",(IF(Z8&gt;AA8,$AT$2)+IF(Z8=AA8,$AU$2)+IF(Z8&lt;AA8,$AV$2)))</f>
        <v>0</v>
      </c>
      <c r="AA7" s="86"/>
      <c r="AB7" s="86">
        <f>IF(AB8+AC8=0,"X",(IF(AB8&gt;AC8,$AT$2)+IF(AB8=AC8,$AU$2)+IF(AB8&lt;AC8,$AV$2)))</f>
        <v>0</v>
      </c>
      <c r="AC7" s="86"/>
      <c r="AD7" s="86">
        <f>IF(AD8+AE8=0,"X",(IF(AD8&gt;AE8,$AT$2)+IF(AD8=AE8,$AU$2)+IF(AD8&lt;AE8,$AV$2)))</f>
        <v>0</v>
      </c>
      <c r="AE7" s="86"/>
      <c r="AF7" s="87">
        <f>IF(AF8+AG8=0,"X",(IF(AF8&gt;AG8,$AT$2)+IF(AF8=AG8,$AU$2)+IF(AF8&lt;AG8,$AV$2)))</f>
        <v>2</v>
      </c>
      <c r="AG7" s="87"/>
      <c r="AH7" s="40"/>
      <c r="AI7" s="97">
        <f>IF(SUM(O8+P8)=0,0,RANK(L7,L5:L20,0))</f>
        <v>7</v>
      </c>
      <c r="AJ7" s="98">
        <f>IF(SUM(O8+P8)=0,0,RANK(N7,N$5:N$20,0))</f>
        <v>8</v>
      </c>
      <c r="AK7" s="99">
        <f>IF(SUM(O8+P8)=0,0,(COUNTIF($L$5:$L$20,"&lt;"&amp;L7)+COUNTIFS($L$5:$L$20,L7,$N$5:$N$20,"&lt;"&amp;N7)+1))</f>
        <v>2</v>
      </c>
      <c r="AL7" s="100">
        <f>IF(SUM(O8+P8)=0,0,RANK(AY7,$AY$5:$AY$20,0))</f>
        <v>8</v>
      </c>
      <c r="AM7" s="15"/>
      <c r="AN7" s="106">
        <f>IF($R7=$AU$2,$L7/2)+IF($R7=$AV$2,$L7)</f>
        <v>1.5</v>
      </c>
      <c r="AO7" s="107"/>
      <c r="AP7" s="102">
        <f>IF($V7=$AU$2,$L7/2)+IF($V7=$AV$2,$L7)</f>
        <v>3</v>
      </c>
      <c r="AQ7" s="102">
        <f>IF($X7=$AU$2,$L7/2)+IF($X7=$AV$2,$L7)</f>
        <v>3</v>
      </c>
      <c r="AR7" s="102">
        <f>IF($Z7=$AU$2,$L7/2)+IF($Z7=$AV$2,$L7)</f>
        <v>3</v>
      </c>
      <c r="AS7" s="102">
        <f>IF($AB7=$AU$2,$L7/2)+IF($AB7=$AV$2,$L7)</f>
        <v>3</v>
      </c>
      <c r="AT7" s="102">
        <f>IF($AD7=$AU$2,$L7/2)+IF($AD7=$AV$2,$L7)</f>
        <v>3</v>
      </c>
      <c r="AU7" s="103">
        <f>IF($AF7=$AU$2,$L7/2)+IF($AF7=$AV$2,$L7)</f>
        <v>0</v>
      </c>
      <c r="AV7" s="15"/>
      <c r="AW7" s="15"/>
      <c r="AX7" s="15"/>
      <c r="AY7" s="97">
        <f>O7</f>
        <v>0.29411764705882354</v>
      </c>
      <c r="AZ7" s="98">
        <f>COUNTIF($L$5:$L$20,"&lt;"&amp;L7)+COUNTIFS($L$5:$L$20,L7,$N$5:$N$20,"&lt;"&amp;N7)+COUNTIFS($L$5:L$20,L7,$N$5:$N$20,N7,$AY$5:$AY$20,"&lt;"&amp;AY7)+1</f>
        <v>2</v>
      </c>
      <c r="BA7" s="100">
        <f>IF(SUM(O8+P8)=0,0,RANK(AZ7,$AZ$5:$AZ$20,0))</f>
        <v>7</v>
      </c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</row>
    <row r="8" spans="1:125" ht="21.75" customHeight="1" x14ac:dyDescent="0.2">
      <c r="A8" s="105"/>
      <c r="B8" s="89"/>
      <c r="C8" s="90"/>
      <c r="D8" s="90"/>
      <c r="E8" s="91"/>
      <c r="F8" s="91"/>
      <c r="G8" s="92"/>
      <c r="H8" s="91"/>
      <c r="I8" s="91"/>
      <c r="J8" s="91"/>
      <c r="K8" s="91"/>
      <c r="L8" s="93"/>
      <c r="M8" s="94"/>
      <c r="N8" s="95"/>
      <c r="O8" s="41">
        <f>SUM($AF8,$AD8,$AB8,$Z8,$X8,$V8,$T8,$R8)</f>
        <v>5</v>
      </c>
      <c r="P8" s="42">
        <f>SUM($AG8,$AE8,$AC8,$AA8,$Y8,$W8,$U8,$S8)</f>
        <v>17</v>
      </c>
      <c r="Q8" s="96"/>
      <c r="R8" s="45">
        <v>2</v>
      </c>
      <c r="S8" s="44">
        <v>2</v>
      </c>
      <c r="T8" s="49"/>
      <c r="U8" s="50"/>
      <c r="V8" s="45">
        <v>0</v>
      </c>
      <c r="W8" s="44">
        <v>3</v>
      </c>
      <c r="X8" s="45">
        <v>0</v>
      </c>
      <c r="Y8" s="44">
        <v>3</v>
      </c>
      <c r="Z8" s="45">
        <v>0</v>
      </c>
      <c r="AA8" s="44">
        <v>3</v>
      </c>
      <c r="AB8" s="45">
        <v>0</v>
      </c>
      <c r="AC8" s="44">
        <v>3</v>
      </c>
      <c r="AD8" s="45">
        <v>0</v>
      </c>
      <c r="AE8" s="44">
        <v>3</v>
      </c>
      <c r="AF8" s="45">
        <v>3</v>
      </c>
      <c r="AG8" s="46">
        <v>0</v>
      </c>
      <c r="AH8" s="40"/>
      <c r="AI8" s="97"/>
      <c r="AJ8" s="98"/>
      <c r="AK8" s="99"/>
      <c r="AL8" s="100"/>
      <c r="AM8" s="15"/>
      <c r="AN8" s="106"/>
      <c r="AO8" s="107"/>
      <c r="AP8" s="102"/>
      <c r="AQ8" s="102"/>
      <c r="AR8" s="102"/>
      <c r="AS8" s="102"/>
      <c r="AT8" s="102"/>
      <c r="AU8" s="103"/>
      <c r="AV8" s="15"/>
      <c r="AW8" s="15"/>
      <c r="AX8" s="15"/>
      <c r="AY8" s="97"/>
      <c r="AZ8" s="98"/>
      <c r="BA8" s="100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</row>
    <row r="9" spans="1:125" ht="21.75" customHeight="1" x14ac:dyDescent="0.2">
      <c r="A9" s="105">
        <v>3</v>
      </c>
      <c r="B9" s="89" t="s">
        <v>41</v>
      </c>
      <c r="C9" s="108" t="s">
        <v>42</v>
      </c>
      <c r="D9" s="108" t="s">
        <v>43</v>
      </c>
      <c r="E9" s="91">
        <f>IF(K9=0,0,IF(G9+F9&lt;1000,1000,G9+F9))</f>
        <v>1000</v>
      </c>
      <c r="F9" s="91">
        <f>IF(I9&gt;150,IF(M9&gt;=65,0,SUM((L9-K9*2*10+50)%)*10),IF(I9&lt;-150,IF((L9-K9*2*((G9-J9)/10+50)%)*10&lt;1,0,SUM(L9-K9*2*((G9-J9)/10+50)%)*10),SUM(L9-K9*2*((G9-J9)/10+50)%)*10))</f>
        <v>20</v>
      </c>
      <c r="G9" s="92"/>
      <c r="H9" s="91">
        <f>IF(Q9=0,0,SUM(31-Q9)*$H$3)</f>
        <v>56</v>
      </c>
      <c r="I9" s="91">
        <f>IF(K9=0,0,SUM(G9-J9))</f>
        <v>0</v>
      </c>
      <c r="J9" s="91">
        <f>IF(K9=0,0,SUM($G$5:$G$20)-G9)/7</f>
        <v>0</v>
      </c>
      <c r="K9" s="91">
        <f>IF(SUM(O10+P10)=0,0,(IF(R9&lt;=AT2,1)+IF(T9&lt;=AT2,1)+IF(X9&lt;=AT2,1)+IF(Z9&lt;=AT2,1)+IF(AB9&lt;=AT2,1)+IF(AD9&lt;=AT2,1)+IF(AF9&lt;=AT2,1)))</f>
        <v>7</v>
      </c>
      <c r="L9" s="93">
        <f>SUM(R9:AG9)</f>
        <v>9</v>
      </c>
      <c r="M9" s="94">
        <f>IF(K9=0,0,L9/(K9*$AT$2)%)</f>
        <v>64.285714285714278</v>
      </c>
      <c r="N9" s="95">
        <f>AP21</f>
        <v>24.5</v>
      </c>
      <c r="O9" s="83">
        <f>IF(SUM(O10+P10)=0,0,IF(P10=0,O10/0.99999,SUM(O10/P10)))</f>
        <v>1.5</v>
      </c>
      <c r="P9" s="83"/>
      <c r="Q9" s="96">
        <f>BA9</f>
        <v>3</v>
      </c>
      <c r="R9" s="86">
        <f>IF(R10+S10=0,"X",(IF(R10&gt;S10,$AT$2)+IF(R10=S10,$AU$2)+IF(R10&lt;S10,$AV$2)))</f>
        <v>1</v>
      </c>
      <c r="S9" s="86"/>
      <c r="T9" s="86">
        <f>IF(T10+U10=0,"X",(IF(T10&gt;U10,$AT$2)+IF(T10=U10,$AU$2)+IF(T10&lt;U10,$AV$2)))</f>
        <v>2</v>
      </c>
      <c r="U9" s="86"/>
      <c r="V9" s="47"/>
      <c r="W9" s="48"/>
      <c r="X9" s="86">
        <f>IF(X10+Y10=0,"X",(IF(X10&gt;Y10,$AT$2)+IF(X10=Y10,$AU$2)+IF(X10&lt;Y10,$AV$2)))</f>
        <v>2</v>
      </c>
      <c r="Y9" s="86"/>
      <c r="Z9" s="86">
        <f>IF(Z10+AA10=0,"X",(IF(Z10&gt;AA10,$AT$2)+IF(Z10=AA10,$AU$2)+IF(Z10&lt;AA10,$AV$2)))</f>
        <v>1</v>
      </c>
      <c r="AA9" s="86"/>
      <c r="AB9" s="86">
        <f>IF(AB10+AC10=0,"X",(IF(AB10&gt;AC10,$AT$2)+IF(AB10=AC10,$AU$2)+IF(AB10&lt;AC10,$AV$2)))</f>
        <v>1</v>
      </c>
      <c r="AC9" s="86"/>
      <c r="AD9" s="86">
        <f>IF(AD10+AE10=0,"X",(IF(AD10&gt;AE10,$AT$2)+IF(AD10=AE10,$AU$2)+IF(AD10&lt;AE10,$AV$2)))</f>
        <v>0</v>
      </c>
      <c r="AE9" s="86"/>
      <c r="AF9" s="87">
        <f>IF(AF10+AG10=0,"X",(IF(AF10&gt;AG10,$AT$2)+IF(AF10=AG10,$AU$2)+IF(AF10&lt;AG10,$AV$2)))</f>
        <v>2</v>
      </c>
      <c r="AG9" s="87"/>
      <c r="AH9" s="40"/>
      <c r="AI9" s="97">
        <f>IF(SUM(O10+P10)=0,0,RANK(L9,L5:L20,0))</f>
        <v>3</v>
      </c>
      <c r="AJ9" s="98">
        <f>IF(SUM(O10+P10)=0,0,RANK(N9,N$5:N$20,0))</f>
        <v>3</v>
      </c>
      <c r="AK9" s="99">
        <f>IF(SUM(O10+P10)=0,0,(COUNTIF($L$5:$L$20,"&lt;"&amp;L9)+COUNTIFS($L$5:$L$20,L9,$N$5:$N$20,"&lt;"&amp;N9)+1))</f>
        <v>6</v>
      </c>
      <c r="AL9" s="100">
        <f>IF(SUM(O10+P10)=0,0,RANK(AY9,$AY$5:$AY$20,0))</f>
        <v>3</v>
      </c>
      <c r="AM9" s="15"/>
      <c r="AN9" s="106">
        <f>IF($R9=$AU$2,$L9/2)+IF($R9=$AV$2,$L9)</f>
        <v>4.5</v>
      </c>
      <c r="AO9" s="102">
        <f>IF($T9=$AU$2,$L9/2)+IF($T9=$AV$2,$L9)</f>
        <v>0</v>
      </c>
      <c r="AP9" s="107"/>
      <c r="AQ9" s="102">
        <f>IF($X9=$AU$2,$L9/2)+IF($X9=$AV$2,$L9)</f>
        <v>0</v>
      </c>
      <c r="AR9" s="102">
        <f>IF($Z9=$AU$2,$L9/2)+IF($Z9=$AV$2,$L9)</f>
        <v>4.5</v>
      </c>
      <c r="AS9" s="102">
        <f>IF($AB9=$AU$2,$L9/2)+IF($AB9=$AV$2,$L9)</f>
        <v>4.5</v>
      </c>
      <c r="AT9" s="102">
        <f>IF($AD9=$AU$2,$L9/2)+IF($AD9=$AV$2,$L9)</f>
        <v>9</v>
      </c>
      <c r="AU9" s="103">
        <f>IF($AF9=$AU$2,$L9/2)+IF($AF9=$AV$2,$L9)</f>
        <v>0</v>
      </c>
      <c r="AV9" s="15"/>
      <c r="AW9" s="15"/>
      <c r="AX9" s="15"/>
      <c r="AY9" s="97">
        <f>O9</f>
        <v>1.5</v>
      </c>
      <c r="AZ9" s="98">
        <f>COUNTIF($L$5:$L$20,"&lt;"&amp;L9)+COUNTIFS($L$5:$L$20,L9,$N$5:$N$20,"&lt;"&amp;N9)+COUNTIFS($L$5:L$20,L9,$N$5:$N$20,N9,$AY$5:$AY$20,"&lt;"&amp;AY9)+1</f>
        <v>6</v>
      </c>
      <c r="BA9" s="100">
        <f>IF(SUM(O10+P10)=0,0,RANK(AZ9,$AZ$5:$AZ$20,0))</f>
        <v>3</v>
      </c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</row>
    <row r="10" spans="1:125" ht="21.75" customHeight="1" x14ac:dyDescent="0.2">
      <c r="A10" s="105"/>
      <c r="B10" s="89"/>
      <c r="C10" s="108"/>
      <c r="D10" s="108"/>
      <c r="E10" s="91"/>
      <c r="F10" s="91"/>
      <c r="G10" s="92"/>
      <c r="H10" s="91"/>
      <c r="I10" s="91"/>
      <c r="J10" s="91"/>
      <c r="K10" s="91"/>
      <c r="L10" s="93"/>
      <c r="M10" s="94"/>
      <c r="N10" s="95"/>
      <c r="O10" s="41">
        <f>SUM($AF10,$AD10,$AB10,$Z10,$X10,$V10,$T10,$R10)</f>
        <v>15</v>
      </c>
      <c r="P10" s="42">
        <f>SUM($AG10,$AE10,$AC10,$AA10,$Y10,$W10,$U10,$S10)</f>
        <v>10</v>
      </c>
      <c r="Q10" s="96"/>
      <c r="R10" s="45">
        <v>2</v>
      </c>
      <c r="S10" s="44">
        <v>2</v>
      </c>
      <c r="T10" s="45">
        <v>3</v>
      </c>
      <c r="U10" s="44">
        <v>0</v>
      </c>
      <c r="V10" s="49"/>
      <c r="W10" s="50"/>
      <c r="X10" s="45">
        <v>3</v>
      </c>
      <c r="Y10" s="44">
        <v>0</v>
      </c>
      <c r="Z10" s="45">
        <v>2</v>
      </c>
      <c r="AA10" s="44">
        <v>2</v>
      </c>
      <c r="AB10" s="45">
        <v>2</v>
      </c>
      <c r="AC10" s="44">
        <v>2</v>
      </c>
      <c r="AD10" s="45">
        <v>0</v>
      </c>
      <c r="AE10" s="44">
        <v>3</v>
      </c>
      <c r="AF10" s="45">
        <v>3</v>
      </c>
      <c r="AG10" s="46">
        <v>1</v>
      </c>
      <c r="AH10" s="40"/>
      <c r="AI10" s="97"/>
      <c r="AJ10" s="98"/>
      <c r="AK10" s="99"/>
      <c r="AL10" s="100"/>
      <c r="AM10" s="15"/>
      <c r="AN10" s="106"/>
      <c r="AO10" s="102"/>
      <c r="AP10" s="107"/>
      <c r="AQ10" s="102"/>
      <c r="AR10" s="102"/>
      <c r="AS10" s="102"/>
      <c r="AT10" s="102"/>
      <c r="AU10" s="103"/>
      <c r="AV10" s="15"/>
      <c r="AW10" s="15"/>
      <c r="AX10" s="15"/>
      <c r="AY10" s="97"/>
      <c r="AZ10" s="98"/>
      <c r="BA10" s="100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</row>
    <row r="11" spans="1:125" ht="21.75" customHeight="1" x14ac:dyDescent="0.2">
      <c r="A11" s="105">
        <v>4</v>
      </c>
      <c r="B11" s="109" t="s">
        <v>44</v>
      </c>
      <c r="C11" s="110" t="s">
        <v>35</v>
      </c>
      <c r="D11" s="90" t="s">
        <v>36</v>
      </c>
      <c r="E11" s="91">
        <f>IF(K11=0,0,IF(G11+F11&lt;1000,1000,G11+F11))</f>
        <v>1000</v>
      </c>
      <c r="F11" s="91">
        <f>IF(I11&gt;150,IF(M11&gt;=65,0,SUM((L11-K11*2*10+50)%)*10),IF(I11&lt;-150,IF((L11-K11*2*((G11-J11)/10+50)%)*10&lt;1,0,SUM(L11-K11*2*((G11-J11)/10+50)%)*10),SUM(L11-K11*2*((G11-J11)/10+50)%)*10))</f>
        <v>10</v>
      </c>
      <c r="G11" s="92"/>
      <c r="H11" s="91">
        <f>IF(Q11=0,0,SUM(31-Q11)*$H$3)</f>
        <v>52</v>
      </c>
      <c r="I11" s="91">
        <f>IF(K11=0,0,SUM(G11-J11))</f>
        <v>0</v>
      </c>
      <c r="J11" s="91">
        <f>IF(K11=0,0,SUM($G$5:$G$20)-G11)/7</f>
        <v>0</v>
      </c>
      <c r="K11" s="91">
        <f>IF(SUM(O12+P12)=0,0,(IF(R11&lt;=AT2,1)+IF(T11&lt;=AT2,1)+IF(V11&lt;=AT2,1)+IF(Z11&lt;=AT2,1)+IF(AB11&lt;=AT2,1)+IF(AD11&lt;=AT2,1)+IF(AF11&lt;=AT2,1)))</f>
        <v>7</v>
      </c>
      <c r="L11" s="93">
        <f>SUM(R11:AG11)</f>
        <v>8</v>
      </c>
      <c r="M11" s="94">
        <f>IF(K11=0,0,L11/(K11*$AT$2)%)</f>
        <v>57.142857142857139</v>
      </c>
      <c r="N11" s="95">
        <f>AQ21</f>
        <v>21.5</v>
      </c>
      <c r="O11" s="83">
        <f>IF(SUM(O12+P12)=0,0,IF(P12=0,O12/0.99999,SUM(O12/P12)))</f>
        <v>1.1818181818181819</v>
      </c>
      <c r="P11" s="83"/>
      <c r="Q11" s="96">
        <f>BA11</f>
        <v>5</v>
      </c>
      <c r="R11" s="86">
        <f>IF(R12+S12=0,"X",(IF(R12&gt;S12,$AT$2)+IF(R12=S12,$AU$2)+IF(R12&lt;S12,$AV$2)))</f>
        <v>1</v>
      </c>
      <c r="S11" s="86"/>
      <c r="T11" s="86">
        <f>IF(T12+U12=0,"X",(IF(T12&gt;U12,$AT$2)+IF(T12=U12,$AU$2)+IF(T12&lt;U12,$AV$2)))</f>
        <v>2</v>
      </c>
      <c r="U11" s="86"/>
      <c r="V11" s="86">
        <f>IF(V12+W12=0,"X",(IF(V12&gt;W12,$AT$2)+IF(V12=W12,$AU$2)+IF(V12&lt;W12,$AV$2)))</f>
        <v>0</v>
      </c>
      <c r="W11" s="86"/>
      <c r="X11" s="47"/>
      <c r="Y11" s="48"/>
      <c r="Z11" s="86">
        <f>IF(Z12+AA12=0,"X",(IF(Z12&gt;AA12,$AT$2)+IF(Z12=AA12,$AU$2)+IF(Z12&lt;AA12,$AV$2)))</f>
        <v>2</v>
      </c>
      <c r="AA11" s="86"/>
      <c r="AB11" s="86">
        <f>IF(AB12+AC12=0,"X",(IF(AB12&gt;AC12,$AT$2)+IF(AB12=AC12,$AU$2)+IF(AB12&lt;AC12,$AV$2)))</f>
        <v>1</v>
      </c>
      <c r="AC11" s="86"/>
      <c r="AD11" s="86">
        <f>IF(AD12+AE12=0,"X",(IF(AD12&gt;AE12,$AT$2)+IF(AD12=AE12,$AU$2)+IF(AD12&lt;AE12,$AV$2)))</f>
        <v>0</v>
      </c>
      <c r="AE11" s="86"/>
      <c r="AF11" s="87">
        <f>IF(AF12+AG12=0,"X",(IF(AF12&gt;AG12,$AT$2)+IF(AF12=AG12,$AU$2)+IF(AF12&lt;AG12,$AV$2)))</f>
        <v>2</v>
      </c>
      <c r="AG11" s="87"/>
      <c r="AH11" s="40"/>
      <c r="AI11" s="97">
        <f>IF(SUM(O12+P12)=0,0,RANK(L11,L5:L20,0))</f>
        <v>4</v>
      </c>
      <c r="AJ11" s="98">
        <f>IF(SUM(O12+P12)=0,0,RANK(N11,N$5:N$20,0))</f>
        <v>5</v>
      </c>
      <c r="AK11" s="99">
        <f>IF(SUM(O12+P12)=0,0,(COUNTIF($L$5:$L$20,"&lt;"&amp;L11)+COUNTIFS($L$5:$L$20,L11,$N$5:$N$20,"&lt;"&amp;N11)+1))</f>
        <v>4</v>
      </c>
      <c r="AL11" s="100">
        <f>IF(SUM(O12+P12)=0,0,RANK(AY11,$AY$5:$AY$20,0))</f>
        <v>5</v>
      </c>
      <c r="AM11" s="15"/>
      <c r="AN11" s="106">
        <f>IF($R11=$AU$2,$L11/2)+IF($R11=$AV$2,$L11)</f>
        <v>4</v>
      </c>
      <c r="AO11" s="102">
        <f>IF($T11=$AU$2,$L11/2)+IF($T11=$AV$2,$L11)</f>
        <v>0</v>
      </c>
      <c r="AP11" s="102">
        <f>IF($V11=$AU$2,$L11/2)+IF($V11=$AV$2,$L11)</f>
        <v>8</v>
      </c>
      <c r="AQ11" s="107"/>
      <c r="AR11" s="102">
        <f>IF($Z11=$AU$2,$L11/2)+IF($Z11=$AV$2,$L11)</f>
        <v>0</v>
      </c>
      <c r="AS11" s="102">
        <f>IF($AB11=$AU$2,$L11/2)+IF($AB11=$AV$2,$L11)</f>
        <v>4</v>
      </c>
      <c r="AT11" s="102">
        <f>IF($AD11=$AU$2,$L11/2)+IF($AD11=$AV$2,$L11)</f>
        <v>8</v>
      </c>
      <c r="AU11" s="103">
        <f>IF($AF11=$AU$2,$L11/2)+IF($AF11=$AV$2,$L11)</f>
        <v>0</v>
      </c>
      <c r="AV11" s="15"/>
      <c r="AW11" s="15"/>
      <c r="AX11" s="15"/>
      <c r="AY11" s="97">
        <f>O11</f>
        <v>1.1818181818181819</v>
      </c>
      <c r="AZ11" s="98">
        <f>COUNTIF($L$5:$L$20,"&lt;"&amp;L11)+COUNTIFS($L$5:$L$20,L11,$N$5:$N$20,"&lt;"&amp;N11)+COUNTIFS($L$5:L$20,L11,$N$5:$N$20,N11,$AY$5:$AY$20,"&lt;"&amp;AY11)+1</f>
        <v>4</v>
      </c>
      <c r="BA11" s="100">
        <f>IF(SUM(O12+P12)=0,0,RANK(AZ11,$AZ$5:$AZ$20,0))</f>
        <v>5</v>
      </c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</row>
    <row r="12" spans="1:125" ht="21.75" customHeight="1" x14ac:dyDescent="0.2">
      <c r="A12" s="105"/>
      <c r="B12" s="109"/>
      <c r="C12" s="110"/>
      <c r="D12" s="90"/>
      <c r="E12" s="91"/>
      <c r="F12" s="91"/>
      <c r="G12" s="92"/>
      <c r="H12" s="91"/>
      <c r="I12" s="91"/>
      <c r="J12" s="91"/>
      <c r="K12" s="91"/>
      <c r="L12" s="93"/>
      <c r="M12" s="94"/>
      <c r="N12" s="95"/>
      <c r="O12" s="41">
        <f>SUM($AF12,$AD12,$AB12,$Z12,$X12,$V12,$T12,$R12)</f>
        <v>13</v>
      </c>
      <c r="P12" s="42">
        <f>SUM($AG12,$AE12,$AC12,$AA12,$Y12,$W12,$U12,$S12)</f>
        <v>11</v>
      </c>
      <c r="Q12" s="96"/>
      <c r="R12" s="45">
        <v>2</v>
      </c>
      <c r="S12" s="44">
        <v>2</v>
      </c>
      <c r="T12" s="45">
        <v>3</v>
      </c>
      <c r="U12" s="44">
        <v>0</v>
      </c>
      <c r="V12" s="45">
        <v>0</v>
      </c>
      <c r="W12" s="44">
        <v>3</v>
      </c>
      <c r="X12" s="49"/>
      <c r="Y12" s="50"/>
      <c r="Z12" s="45">
        <v>3</v>
      </c>
      <c r="AA12" s="44">
        <v>0</v>
      </c>
      <c r="AB12" s="45">
        <v>2</v>
      </c>
      <c r="AC12" s="44">
        <v>2</v>
      </c>
      <c r="AD12" s="45">
        <v>0</v>
      </c>
      <c r="AE12" s="44">
        <v>3</v>
      </c>
      <c r="AF12" s="45">
        <v>3</v>
      </c>
      <c r="AG12" s="46">
        <v>1</v>
      </c>
      <c r="AH12" s="40"/>
      <c r="AI12" s="97"/>
      <c r="AJ12" s="98"/>
      <c r="AK12" s="99"/>
      <c r="AL12" s="100"/>
      <c r="AM12" s="15"/>
      <c r="AN12" s="106"/>
      <c r="AO12" s="102"/>
      <c r="AP12" s="102"/>
      <c r="AQ12" s="107"/>
      <c r="AR12" s="102"/>
      <c r="AS12" s="102"/>
      <c r="AT12" s="102"/>
      <c r="AU12" s="103"/>
      <c r="AV12" s="15"/>
      <c r="AW12" s="15"/>
      <c r="AX12" s="15"/>
      <c r="AY12" s="97"/>
      <c r="AZ12" s="98"/>
      <c r="BA12" s="100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</row>
    <row r="13" spans="1:125" ht="21.75" customHeight="1" x14ac:dyDescent="0.2">
      <c r="A13" s="105">
        <v>5</v>
      </c>
      <c r="B13" s="111" t="s">
        <v>45</v>
      </c>
      <c r="C13" s="112" t="s">
        <v>46</v>
      </c>
      <c r="D13" s="113" t="s">
        <v>36</v>
      </c>
      <c r="E13" s="114">
        <f>IF(K13=0,0,IF(G13+F13&lt;1000,1000,G13+F13))</f>
        <v>1000</v>
      </c>
      <c r="F13" s="114">
        <f>IF(I13&gt;150,IF(M13&gt;=65,0,SUM((L13-K13*2*10+50)%)*10),IF(I13&lt;-150,IF((L13-K13*2*((G13-J13)/10+50)%)*10&lt;1,0,SUM(L13-K13*2*((G13-J13)/10+50)%)*10),SUM(L13-K13*2*((G13-J13)/10+50)%)*10))</f>
        <v>30</v>
      </c>
      <c r="G13" s="115"/>
      <c r="H13" s="114">
        <f>IF(Q13=0,0,SUM(31-Q13)*$H$3)</f>
        <v>58</v>
      </c>
      <c r="I13" s="114">
        <f>IF(K13=0,0,SUM(G13-J13))</f>
        <v>0</v>
      </c>
      <c r="J13" s="114">
        <f>IF(K13=0,0,SUM($G$5:$G$20)-G13)/7</f>
        <v>0</v>
      </c>
      <c r="K13" s="114">
        <f>IF(SUM(O14+P14)=0,0,(IF(R13&lt;=AT2,1)+IF(T13&lt;=AT2,1)+IF(V13&lt;=AT2,1)+IF(X13&lt;=AT2,1)+IF(AB13&lt;=AT2,1)+IF(AD13&lt;=AT2,1)+IF(AF13&lt;=AT2,1)))</f>
        <v>7</v>
      </c>
      <c r="L13" s="116">
        <f>SUM(R13:AG13)</f>
        <v>10</v>
      </c>
      <c r="M13" s="94">
        <f>IF(K13=0,0,L13/(K13*$AT$2)%)</f>
        <v>71.428571428571416</v>
      </c>
      <c r="N13" s="95">
        <f>AR21</f>
        <v>31</v>
      </c>
      <c r="O13" s="83">
        <f>IF(SUM(O14+P14)=0,0,IF(P14=0,O14/0.99999,SUM(O14/P14)))</f>
        <v>1.7777777777777777</v>
      </c>
      <c r="P13" s="83"/>
      <c r="Q13" s="96">
        <f>BA13</f>
        <v>2</v>
      </c>
      <c r="R13" s="86">
        <f>IF(R14+S14=0,"X",(IF(R14&gt;S14,$AT$2)+IF(R14=S14,$AU$2)+IF(R14&lt;S14,$AV$2)))</f>
        <v>1</v>
      </c>
      <c r="S13" s="86"/>
      <c r="T13" s="86">
        <f>IF(T14+U14=0,"X",(IF(T14&gt;U14,$AT$2)+IF(T14=U14,$AU$2)+IF(T14&lt;U14,$AV$2)))</f>
        <v>2</v>
      </c>
      <c r="U13" s="86"/>
      <c r="V13" s="86">
        <f>IF(V14+W14=0,"X",(IF(V14&gt;W14,$AT$2)+IF(V14=W14,$AU$2)+IF(V14&lt;W14,$AV$2)))</f>
        <v>1</v>
      </c>
      <c r="W13" s="86"/>
      <c r="X13" s="86">
        <f>IF(X14+Y14=0,"X",(IF(X14&gt;Y14,$AT$2)+IF(X14=Y14,$AU$2)+IF(X14&lt;Y14,$AV$2)))</f>
        <v>0</v>
      </c>
      <c r="Y13" s="86"/>
      <c r="Z13" s="47"/>
      <c r="AA13" s="48"/>
      <c r="AB13" s="86">
        <f>IF(AB14+AC14=0,"X",(IF(AB14&gt;AC14,$AT$2)+IF(AB14=AC14,$AU$2)+IF(AB14&lt;AC14,$AV$2)))</f>
        <v>2</v>
      </c>
      <c r="AC13" s="86"/>
      <c r="AD13" s="86">
        <f>IF(AD14+AE14=0,"X",(IF(AD14&gt;AE14,$AT$2)+IF(AD14=AE14,$AU$2)+IF(AD14&lt;AE14,$AV$2)))</f>
        <v>2</v>
      </c>
      <c r="AE13" s="86"/>
      <c r="AF13" s="87">
        <f>IF(AF14+AG14=0,"X",(IF(AF14&gt;AG14,$AT$2)+IF(AF14=AG14,$AU$2)+IF(AF14&lt;AG14,$AV$2)))</f>
        <v>2</v>
      </c>
      <c r="AG13" s="87"/>
      <c r="AH13" s="40"/>
      <c r="AI13" s="97">
        <f>IF(SUM(O14+P14)=0,0,RANK(L13,L5:L20,0))</f>
        <v>2</v>
      </c>
      <c r="AJ13" s="98">
        <f>IF(SUM(O14+P14)=0,0,RANK(N13,N$5:N$20,0))</f>
        <v>1</v>
      </c>
      <c r="AK13" s="99">
        <f>IF(SUM(O14+P14)=0,0,(COUNTIF($L$5:$L$20,"&lt;"&amp;L13)+COUNTIFS($L$5:$L$20,L13,$N$5:$N$20,"&lt;"&amp;N13)+1))</f>
        <v>7</v>
      </c>
      <c r="AL13" s="100">
        <f>IF(SUM(O14+P14)=0,0,RANK(AY13,$AY$5:$AY$20,0))</f>
        <v>2</v>
      </c>
      <c r="AM13" s="15"/>
      <c r="AN13" s="106">
        <f>IF($R13=$AU$2,$L13/2)+IF($R13=$AV$2,$L13)</f>
        <v>5</v>
      </c>
      <c r="AO13" s="102">
        <f>IF($T13=$AU$2,$L13/2)+IF($T13=$AV$2,$L13)</f>
        <v>0</v>
      </c>
      <c r="AP13" s="102">
        <f>IF($V13=$AU$2,$L13/2)+IF($V13=$AV$2,$L13)</f>
        <v>5</v>
      </c>
      <c r="AQ13" s="102">
        <f>IF($X13=$AU$2,$L13/2)+IF($X13=$AV$2,$L13)</f>
        <v>10</v>
      </c>
      <c r="AR13" s="107"/>
      <c r="AS13" s="102">
        <f>IF($AB13=$AU$2,$L13/2)+IF($AB13=$AV$2,$L13)</f>
        <v>0</v>
      </c>
      <c r="AT13" s="102">
        <f>IF($AD13=$AU$2,$L13/2)+IF($AD13=$AV$2,$L13)</f>
        <v>0</v>
      </c>
      <c r="AU13" s="103">
        <f>IF($AF13=$AU$2,$L13/2)+IF($AF13=$AV$2,$L13)</f>
        <v>0</v>
      </c>
      <c r="AV13" s="15"/>
      <c r="AW13" s="15"/>
      <c r="AX13" s="15"/>
      <c r="AY13" s="97">
        <f>O13</f>
        <v>1.7777777777777777</v>
      </c>
      <c r="AZ13" s="98">
        <f>COUNTIF($L$5:$L$20,"&lt;"&amp;L13)+COUNTIFS($L$5:$L$20,L13,$N$5:$N$20,"&lt;"&amp;N13)+COUNTIFS($L$5:L$20,L13,$N$5:$N$20,N13,$AY$5:$AY$20,"&lt;"&amp;AY13)+1</f>
        <v>7</v>
      </c>
      <c r="BA13" s="100">
        <f>IF(SUM(O14+P14)=0,0,RANK(AZ13,$AZ$5:$AZ$20,0))</f>
        <v>2</v>
      </c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</row>
    <row r="14" spans="1:125" ht="21.75" customHeight="1" x14ac:dyDescent="0.2">
      <c r="A14" s="105"/>
      <c r="B14" s="111"/>
      <c r="C14" s="112"/>
      <c r="D14" s="113"/>
      <c r="E14" s="114"/>
      <c r="F14" s="114"/>
      <c r="G14" s="115"/>
      <c r="H14" s="114"/>
      <c r="I14" s="114"/>
      <c r="J14" s="114"/>
      <c r="K14" s="114"/>
      <c r="L14" s="116"/>
      <c r="M14" s="94"/>
      <c r="N14" s="95"/>
      <c r="O14" s="41">
        <f>SUM($AF14,$AD14,$AB14,$Z14,$X14,$V14,$T14,$R14)</f>
        <v>16</v>
      </c>
      <c r="P14" s="42">
        <f>SUM($AG14,$AE14,$AC14,$AA14,$Y14,$W14,$U14,$S14)</f>
        <v>9</v>
      </c>
      <c r="Q14" s="96"/>
      <c r="R14" s="45">
        <v>2</v>
      </c>
      <c r="S14" s="44">
        <v>2</v>
      </c>
      <c r="T14" s="45">
        <v>3</v>
      </c>
      <c r="U14" s="44">
        <v>0</v>
      </c>
      <c r="V14" s="45">
        <v>2</v>
      </c>
      <c r="W14" s="44">
        <v>2</v>
      </c>
      <c r="X14" s="45">
        <v>0</v>
      </c>
      <c r="Y14" s="44">
        <v>3</v>
      </c>
      <c r="Z14" s="49"/>
      <c r="AA14" s="50"/>
      <c r="AB14" s="45">
        <v>3</v>
      </c>
      <c r="AC14" s="44">
        <v>1</v>
      </c>
      <c r="AD14" s="45">
        <v>3</v>
      </c>
      <c r="AE14" s="44">
        <v>1</v>
      </c>
      <c r="AF14" s="45">
        <v>3</v>
      </c>
      <c r="AG14" s="46">
        <v>0</v>
      </c>
      <c r="AH14" s="40"/>
      <c r="AI14" s="97"/>
      <c r="AJ14" s="98"/>
      <c r="AK14" s="99"/>
      <c r="AL14" s="100"/>
      <c r="AM14" s="15"/>
      <c r="AN14" s="106"/>
      <c r="AO14" s="102"/>
      <c r="AP14" s="102"/>
      <c r="AQ14" s="102"/>
      <c r="AR14" s="107"/>
      <c r="AS14" s="102"/>
      <c r="AT14" s="102"/>
      <c r="AU14" s="103"/>
      <c r="AV14" s="15"/>
      <c r="AW14" s="15"/>
      <c r="AX14" s="15"/>
      <c r="AY14" s="97"/>
      <c r="AZ14" s="98"/>
      <c r="BA14" s="100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</row>
    <row r="15" spans="1:125" ht="21.75" customHeight="1" x14ac:dyDescent="0.2">
      <c r="A15" s="105">
        <v>6</v>
      </c>
      <c r="B15" s="89" t="s">
        <v>47</v>
      </c>
      <c r="C15" s="90" t="s">
        <v>48</v>
      </c>
      <c r="D15" s="108" t="s">
        <v>49</v>
      </c>
      <c r="E15" s="91">
        <f>IF(K15=0,0,IF(G15+F15&lt;1000,1000,G15+F15))</f>
        <v>1000</v>
      </c>
      <c r="F15" s="91">
        <f>IF(I15&gt;150,IF(M15&gt;=65,0,SUM((L15-K15*2*10+50)%)*10),IF(I15&lt;-150,IF((L15-K15*2*((G15-J15)/10+50)%)*10&lt;1,0,SUM(L15-K15*2*((G15-J15)/10+50)%)*10),SUM(L15-K15*2*((G15-J15)/10+50)%)*10))</f>
        <v>10</v>
      </c>
      <c r="G15" s="92"/>
      <c r="H15" s="91">
        <f>IF(Q15=0,0,SUM(31-Q15)*$H$3)</f>
        <v>54</v>
      </c>
      <c r="I15" s="91">
        <f>IF(K15=0,0,SUM(G15-J15))</f>
        <v>0</v>
      </c>
      <c r="J15" s="91">
        <f>IF(K15=0,0,SUM($G$5:$G$20)-G15)/7</f>
        <v>0</v>
      </c>
      <c r="K15" s="91">
        <f>IF(SUM(O16+P16)=0,0,(IF(R15&lt;=AT2,1)+IF(T15&lt;=AT2,1)+IF(V15&lt;=AT2,1)+IF(X15&lt;=AT2,1)+IF(Z15&lt;=AT2,1)+IF(AD15&lt;=AT2,1)+IF(AF15&lt;=AT2,1)))</f>
        <v>7</v>
      </c>
      <c r="L15" s="93">
        <f>SUM(R15:AG15)</f>
        <v>8</v>
      </c>
      <c r="M15" s="94">
        <f>IF(K15=0,0,L15/(K15*$AT$2)%)</f>
        <v>57.142857142857139</v>
      </c>
      <c r="N15" s="95">
        <f>AS21</f>
        <v>23</v>
      </c>
      <c r="O15" s="83">
        <f>IF(SUM(O16+P16)=0,0,IF(P16=0,O16/0.99999,SUM(O16/P16)))</f>
        <v>1.25</v>
      </c>
      <c r="P15" s="83"/>
      <c r="Q15" s="96">
        <f>BA15</f>
        <v>4</v>
      </c>
      <c r="R15" s="86">
        <f>IF(R16+S16=0,"X",(IF(R16&gt;S16,$AT$2)+IF(R16=S16,$AU$2)+IF(R16&lt;S16,$AV$2)))</f>
        <v>2</v>
      </c>
      <c r="S15" s="86"/>
      <c r="T15" s="86">
        <f>IF(T16+U16=0,"X",(IF(T16&gt;U16,$AT$2)+IF(T16=U16,$AU$2)+IF(T16&lt;U16,$AV$2)))</f>
        <v>2</v>
      </c>
      <c r="U15" s="86"/>
      <c r="V15" s="86">
        <f>IF(V16+W16=0,"X",(IF(V16&gt;W16,$AT$2)+IF(V16=W16,$AU$2)+IF(V16&lt;W16,$AV$2)))</f>
        <v>1</v>
      </c>
      <c r="W15" s="86"/>
      <c r="X15" s="86">
        <f>IF(X16+Y16=0,"X",(IF(X16&gt;Y16,$AT$2)+IF(X16=Y16,$AU$2)+IF(X16&lt;Y16,$AV$2)))</f>
        <v>1</v>
      </c>
      <c r="Y15" s="86"/>
      <c r="Z15" s="86">
        <f>IF(Z16+AA16=0,"X",(IF(Z16&gt;AA16,$AT$2)+IF(Z16=AA16,$AU$2)+IF(Z16&lt;AA16,$AV$2)))</f>
        <v>0</v>
      </c>
      <c r="AA15" s="86"/>
      <c r="AB15" s="47"/>
      <c r="AC15" s="48"/>
      <c r="AD15" s="86">
        <f>IF(AD16+AE16=0,"X",(IF(AD16&gt;AE16,$AT$2)+IF(AD16=AE16,$AU$2)+IF(AD16&lt;AE16,$AV$2)))</f>
        <v>1</v>
      </c>
      <c r="AE15" s="86"/>
      <c r="AF15" s="87">
        <f>IF(AF16+AG16=0,"X",(IF(AF16&gt;AG16,$AT$2)+IF(AF16=AG16,$AU$2)+IF(AF16&lt;AG16,$AV$2)))</f>
        <v>1</v>
      </c>
      <c r="AG15" s="87"/>
      <c r="AH15" s="40"/>
      <c r="AI15" s="97">
        <f>IF(SUM(O16+P16)=0,0,RANK(L15,L5:L20,0))</f>
        <v>4</v>
      </c>
      <c r="AJ15" s="98">
        <f>IF(SUM(O16+P16)=0,0,RANK(N15,N$5:N$20,0))</f>
        <v>4</v>
      </c>
      <c r="AK15" s="99">
        <f>IF(SUM(O16+P16)=0,0,(COUNTIF($L$5:$L$20,"&lt;"&amp;L15)+COUNTIFS($L$5:$L$20,L15,$N$5:$N$20,"&lt;"&amp;N15)+1))</f>
        <v>5</v>
      </c>
      <c r="AL15" s="100">
        <f>IF(SUM(O16+P16)=0,0,RANK(AY15,$AY$5:$AY$20,0))</f>
        <v>4</v>
      </c>
      <c r="AM15" s="15"/>
      <c r="AN15" s="106">
        <f>IF($R15=$AU$2,$L15/2)+IF($R15=$AV$2,$L15)</f>
        <v>0</v>
      </c>
      <c r="AO15" s="102">
        <f>IF($T15=$AU$2,$L15/2)+IF($T15=$AV$2,$L15)</f>
        <v>0</v>
      </c>
      <c r="AP15" s="102">
        <f>IF($V15=$AU$2,$L15/2)+IF($V15=$AV$2,$L15)</f>
        <v>4</v>
      </c>
      <c r="AQ15" s="102">
        <f>IF($X15=$AU$2,$L15/2)+IF($X15=$AV$2,$L15)</f>
        <v>4</v>
      </c>
      <c r="AR15" s="102">
        <f>IF($Z15=$AU$2,$L15/2)+IF($Z15=$AV$2,$L15)</f>
        <v>8</v>
      </c>
      <c r="AS15" s="107"/>
      <c r="AT15" s="102">
        <f>IF($AD15=$AU$2,$L15/2)+IF($AD15=$AV$2,$L15)</f>
        <v>4</v>
      </c>
      <c r="AU15" s="103">
        <f>IF($AF15=$AU$2,$L15/2)+IF($AF15=$AV$2,$L15)</f>
        <v>4</v>
      </c>
      <c r="AV15" s="15"/>
      <c r="AW15" s="15"/>
      <c r="AX15" s="15"/>
      <c r="AY15" s="97">
        <f>O15</f>
        <v>1.25</v>
      </c>
      <c r="AZ15" s="98">
        <f>COUNTIF($L$5:$L$20,"&lt;"&amp;L15)+COUNTIFS($L$5:$L$20,L15,$N$5:$N$20,"&lt;"&amp;N15)+COUNTIFS($L$5:L$20,L15,$N$5:$N$20,N15,$AY$5:$AY$20,"&lt;"&amp;AY15)+1</f>
        <v>5</v>
      </c>
      <c r="BA15" s="100">
        <f>IF(SUM(O16+P16)=0,0,RANK(AZ15,$AZ$5:$AZ$20,0))</f>
        <v>4</v>
      </c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</row>
    <row r="16" spans="1:125" ht="21.75" customHeight="1" x14ac:dyDescent="0.2">
      <c r="A16" s="105"/>
      <c r="B16" s="89"/>
      <c r="C16" s="90"/>
      <c r="D16" s="90"/>
      <c r="E16" s="91"/>
      <c r="F16" s="91"/>
      <c r="G16" s="92"/>
      <c r="H16" s="91"/>
      <c r="I16" s="91"/>
      <c r="J16" s="91"/>
      <c r="K16" s="91"/>
      <c r="L16" s="93"/>
      <c r="M16" s="94"/>
      <c r="N16" s="95"/>
      <c r="O16" s="41">
        <f>SUM($AF16,$AD16,$AB16,$Z16,$X16,$V16,$T16,$R16)</f>
        <v>15</v>
      </c>
      <c r="P16" s="42">
        <f>SUM($AG16,$AE16,$AC16,$AA16,$Y16,$W16,$U16,$S16)</f>
        <v>12</v>
      </c>
      <c r="Q16" s="96"/>
      <c r="R16" s="45">
        <v>3</v>
      </c>
      <c r="S16" s="44">
        <v>1</v>
      </c>
      <c r="T16" s="45">
        <v>3</v>
      </c>
      <c r="U16" s="44">
        <v>0</v>
      </c>
      <c r="V16" s="45">
        <v>2</v>
      </c>
      <c r="W16" s="44">
        <v>2</v>
      </c>
      <c r="X16" s="45">
        <v>2</v>
      </c>
      <c r="Y16" s="44">
        <v>2</v>
      </c>
      <c r="Z16" s="45">
        <v>1</v>
      </c>
      <c r="AA16" s="44">
        <v>3</v>
      </c>
      <c r="AB16" s="49"/>
      <c r="AC16" s="50"/>
      <c r="AD16" s="45">
        <v>2</v>
      </c>
      <c r="AE16" s="44">
        <v>2</v>
      </c>
      <c r="AF16" s="45">
        <v>2</v>
      </c>
      <c r="AG16" s="46">
        <v>2</v>
      </c>
      <c r="AH16" s="40"/>
      <c r="AI16" s="97"/>
      <c r="AJ16" s="98"/>
      <c r="AK16" s="99"/>
      <c r="AL16" s="100"/>
      <c r="AM16" s="15"/>
      <c r="AN16" s="106"/>
      <c r="AO16" s="102"/>
      <c r="AP16" s="102"/>
      <c r="AQ16" s="102"/>
      <c r="AR16" s="102"/>
      <c r="AS16" s="107"/>
      <c r="AT16" s="102"/>
      <c r="AU16" s="103"/>
      <c r="AV16" s="15"/>
      <c r="AW16" s="15"/>
      <c r="AX16" s="15"/>
      <c r="AY16" s="97"/>
      <c r="AZ16" s="98"/>
      <c r="BA16" s="100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</row>
    <row r="17" spans="1:1024" ht="21.75" customHeight="1" x14ac:dyDescent="0.2">
      <c r="A17" s="105">
        <v>7</v>
      </c>
      <c r="B17" s="117" t="s">
        <v>50</v>
      </c>
      <c r="C17" s="118" t="s">
        <v>46</v>
      </c>
      <c r="D17" s="90" t="s">
        <v>36</v>
      </c>
      <c r="E17" s="91">
        <f>IF(K17=0,0,IF(G17+F17&lt;1000,1000,G17+F17))</f>
        <v>1000</v>
      </c>
      <c r="F17" s="91">
        <f>IF(I17&gt;150,IF(M17&gt;=65,0,SUM((L17-K17*2*10+50)%)*10),IF(I17&lt;-150,IF((L17-K17*2*((G17-J17)/10+50)%)*10&lt;1,0,SUM(L17-K17*2*((G17-J17)/10+50)%)*10),SUM(L17-K17*2*((G17-J17)/10+50)%)*10))</f>
        <v>40</v>
      </c>
      <c r="G17" s="92"/>
      <c r="H17" s="91">
        <f>IF(Q17=0,0,SUM(31-Q17)*$H$3)</f>
        <v>60</v>
      </c>
      <c r="I17" s="91">
        <f>IF(K17=0,0,SUM(G17-J17))</f>
        <v>0</v>
      </c>
      <c r="J17" s="91">
        <f>IF(K17=0,0,SUM($G$5:$G$20)-G17)/7</f>
        <v>0</v>
      </c>
      <c r="K17" s="91">
        <f>IF(SUM(O18+P18)=0,0,(IF(R17&lt;=AT2,1)+IF(T17&lt;=AT2,1)+IF(V17&lt;=AT2,1)+IF(X17&lt;=AT2,1)+IF(Z17&lt;=AT2,1)+IF(AB17&lt;=AT2,1)+IF(AF17&lt;=AT2,1)))</f>
        <v>7</v>
      </c>
      <c r="L17" s="93">
        <f>SUM(R17:AG17)</f>
        <v>11</v>
      </c>
      <c r="M17" s="94">
        <f>IF(K17=0,0,L17/(K17*$AT$2)%)</f>
        <v>78.571428571428569</v>
      </c>
      <c r="N17" s="95">
        <f>AT21</f>
        <v>31</v>
      </c>
      <c r="O17" s="83">
        <f>IF(SUM(O18+P18)=0,0,IF(P18=0,O18/0.99999,SUM(O18/P18)))</f>
        <v>3.6</v>
      </c>
      <c r="P17" s="83"/>
      <c r="Q17" s="96">
        <f>BA17</f>
        <v>1</v>
      </c>
      <c r="R17" s="86">
        <f>IF(R18+S18=0,"X",(IF(R18&gt;S18,$AT$2)+IF(R18=S18,$AU$2)+IF(R18&lt;S18,$AV$2)))</f>
        <v>2</v>
      </c>
      <c r="S17" s="86"/>
      <c r="T17" s="86">
        <f>IF(T18+U18=0,"X",(IF(T18&gt;U18,$AT$2)+IF(T18=U18,$AU$2)+IF(T18&lt;U18,$AV$2)))</f>
        <v>2</v>
      </c>
      <c r="U17" s="86"/>
      <c r="V17" s="86">
        <f>IF(V18+W18=0,"X",(IF(V18&gt;W18,$AT$2)+IF(V18=W18,$AU$2)+IF(V18&lt;W18,$AV$2)))</f>
        <v>2</v>
      </c>
      <c r="W17" s="86"/>
      <c r="X17" s="86">
        <f>IF(X18+Y18=0,"X",(IF(X18&gt;Y18,$AT$2)+IF(X18=Y18,$AU$2)+IF(X18&lt;Y18,$AV$2)))</f>
        <v>2</v>
      </c>
      <c r="Y17" s="86"/>
      <c r="Z17" s="86">
        <f>IF(Z18+AA18=0,"X",(IF(Z18&gt;AA18,$AT$2)+IF(Z18=AA18,$AU$2)+IF(Z18&lt;AA18,$AV$2)))</f>
        <v>0</v>
      </c>
      <c r="AA17" s="86"/>
      <c r="AB17" s="86">
        <f>IF(AB18+AC18=0,"X",(IF(AB18&gt;AC18,$AT$2)+IF(AB18=AC18,$AU$2)+IF(AB18&lt;AC18,$AV$2)))</f>
        <v>1</v>
      </c>
      <c r="AC17" s="86"/>
      <c r="AD17" s="47"/>
      <c r="AE17" s="48"/>
      <c r="AF17" s="87">
        <f>IF(AF18+AG18=0,"X",(IF(AF18&gt;AG18,$AT$2)+IF(AF18=AG18,$AU$2)+IF(AF18&lt;AG18,$AV$2)))</f>
        <v>2</v>
      </c>
      <c r="AG17" s="87"/>
      <c r="AH17" s="40"/>
      <c r="AI17" s="97">
        <f>IF(SUM(O18+P18)=0,0,RANK(L17,L5:L20,0))</f>
        <v>1</v>
      </c>
      <c r="AJ17" s="98">
        <f>IF(SUM(O18+P18)=0,0,RANK(N17,N$5:N$20,0))</f>
        <v>1</v>
      </c>
      <c r="AK17" s="99">
        <f>IF(SUM(O18+P18)=0,0,(COUNTIF($L$5:$L$20,"&lt;"&amp;L17)+COUNTIFS($L$5:$L$20,L17,$N$5:$N$20,"&lt;"&amp;N17)+1))</f>
        <v>8</v>
      </c>
      <c r="AL17" s="100">
        <f>IF(SUM(O18+P18)=0,0,RANK(AY17,$AY$5:$AY$20,0))</f>
        <v>1</v>
      </c>
      <c r="AM17" s="15"/>
      <c r="AN17" s="106">
        <f>IF($R17=$AU$2,$L17/2)+IF($R17=$AV$2,$L17)</f>
        <v>0</v>
      </c>
      <c r="AO17" s="102">
        <f>IF($T17=$AU$2,$L17/2)+IF($T17=$AV$2,$L17)</f>
        <v>0</v>
      </c>
      <c r="AP17" s="102">
        <f>IF($V17=$AU$2,$L17/2)+IF($V17=$AV$2,$L17)</f>
        <v>0</v>
      </c>
      <c r="AQ17" s="102">
        <f>IF($X17=$AU$2,$L17/2)+IF($X17=$AV$2,$L17)</f>
        <v>0</v>
      </c>
      <c r="AR17" s="102">
        <f>IF($Z17=$AU$2,$L17/2)+IF($Z17=$AV$2,$L17)</f>
        <v>11</v>
      </c>
      <c r="AS17" s="102">
        <f>IF($AB17=$AU$2,$L17/2)+IF($AB17=$AV$2,$L17)</f>
        <v>5.5</v>
      </c>
      <c r="AT17" s="107"/>
      <c r="AU17" s="103">
        <f>IF($AF17=$AU$2,$L17/2)+IF($AF17=$AV$2,$L17)</f>
        <v>0</v>
      </c>
      <c r="AV17" s="15"/>
      <c r="AW17" s="15"/>
      <c r="AX17" s="15"/>
      <c r="AY17" s="97">
        <f>O17</f>
        <v>3.6</v>
      </c>
      <c r="AZ17" s="98">
        <f>COUNTIF($L$5:$L$20,"&lt;"&amp;L17)+COUNTIFS($L$5:$L$20,L17,$N$5:$N$20,"&lt;"&amp;N17)+COUNTIFS($L$5:L$20,L17,$N$5:$N$20,N17,$AY$5:$AY$20,"&lt;"&amp;AY17)+1</f>
        <v>8</v>
      </c>
      <c r="BA17" s="100">
        <f>IF(SUM(O18+P18)=0,0,RANK(AZ17,$AZ$5:$AZ$20,0))</f>
        <v>1</v>
      </c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</row>
    <row r="18" spans="1:1024" ht="21.75" customHeight="1" x14ac:dyDescent="0.2">
      <c r="A18" s="105"/>
      <c r="B18" s="117"/>
      <c r="C18" s="118"/>
      <c r="D18" s="90"/>
      <c r="E18" s="91"/>
      <c r="F18" s="91"/>
      <c r="G18" s="92"/>
      <c r="H18" s="91"/>
      <c r="I18" s="91"/>
      <c r="J18" s="91"/>
      <c r="K18" s="91"/>
      <c r="L18" s="93"/>
      <c r="M18" s="94"/>
      <c r="N18" s="95"/>
      <c r="O18" s="41">
        <f>SUM($AF18,$AD18,$AB18,$Z18,$X18,$V18,$T18,$R18)</f>
        <v>18</v>
      </c>
      <c r="P18" s="42">
        <f>SUM($AG18,$AE18,$AC18,$AA18,$Y18,$W18,$U18,$S18)</f>
        <v>5</v>
      </c>
      <c r="Q18" s="96"/>
      <c r="R18" s="45">
        <v>3</v>
      </c>
      <c r="S18" s="44">
        <v>0</v>
      </c>
      <c r="T18" s="45">
        <v>3</v>
      </c>
      <c r="U18" s="44">
        <v>0</v>
      </c>
      <c r="V18" s="45">
        <v>3</v>
      </c>
      <c r="W18" s="44">
        <v>0</v>
      </c>
      <c r="X18" s="45">
        <v>3</v>
      </c>
      <c r="Y18" s="44">
        <v>0</v>
      </c>
      <c r="Z18" s="45">
        <v>1</v>
      </c>
      <c r="AA18" s="44">
        <v>3</v>
      </c>
      <c r="AB18" s="45">
        <v>2</v>
      </c>
      <c r="AC18" s="44">
        <v>2</v>
      </c>
      <c r="AD18" s="49"/>
      <c r="AE18" s="50"/>
      <c r="AF18" s="45">
        <v>3</v>
      </c>
      <c r="AG18" s="46">
        <v>0</v>
      </c>
      <c r="AH18" s="40"/>
      <c r="AI18" s="97"/>
      <c r="AJ18" s="98"/>
      <c r="AK18" s="99"/>
      <c r="AL18" s="100"/>
      <c r="AM18" s="15"/>
      <c r="AN18" s="106"/>
      <c r="AO18" s="102"/>
      <c r="AP18" s="102"/>
      <c r="AQ18" s="102"/>
      <c r="AR18" s="102"/>
      <c r="AS18" s="102"/>
      <c r="AT18" s="107"/>
      <c r="AU18" s="103"/>
      <c r="AV18" s="15"/>
      <c r="AW18" s="15"/>
      <c r="AX18" s="15"/>
      <c r="AY18" s="97"/>
      <c r="AZ18" s="98"/>
      <c r="BA18" s="100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</row>
    <row r="19" spans="1:1024" ht="21.75" customHeight="1" x14ac:dyDescent="0.2">
      <c r="A19" s="119">
        <v>8</v>
      </c>
      <c r="B19" s="89" t="s">
        <v>51</v>
      </c>
      <c r="C19" s="120" t="s">
        <v>35</v>
      </c>
      <c r="D19" s="120" t="s">
        <v>36</v>
      </c>
      <c r="E19" s="121">
        <f>IF(K19=0,0,IF(G19+F19&lt;1000,1000,G19+F19))</f>
        <v>1000</v>
      </c>
      <c r="F19" s="121">
        <f>IF(I19&gt;150,IF(M19&gt;=65,0,SUM((L19-K19*2*10+50)%)*10),IF(I19&lt;-150,IF((L19-K19*2*((G19-J19)/10+50)%)*10&lt;1,0,SUM(L19-K19*2*((G19-J19)/10+50)%)*10),SUM(L19-K19*2*((G19-J19)/10+50)%)*10))</f>
        <v>-50</v>
      </c>
      <c r="G19" s="122"/>
      <c r="H19" s="121">
        <f>IF(Q19=0,0,SUM(31-Q19)*$H$3)</f>
        <v>46</v>
      </c>
      <c r="I19" s="121">
        <f>IF(K19=0,0,SUM(G19-J19))</f>
        <v>0</v>
      </c>
      <c r="J19" s="121">
        <f>IF(K19=0,0,SUM($G$5:$G$20)-G19)/7</f>
        <v>0</v>
      </c>
      <c r="K19" s="121">
        <f>IF(SUM(O20+P20)=0,0,(IF(R19&lt;=AT2,1)+IF(T19&lt;=AT2,1)+IF(V19&lt;=AT2,1)+IF(X19&lt;=AT2,1)+IF(Z19&lt;=AT2,1)+IF(AB19&lt;=AT2,1)+IF(AD19&lt;=AT2,1)))</f>
        <v>7</v>
      </c>
      <c r="L19" s="123">
        <f>SUM(R19:AG19)</f>
        <v>2</v>
      </c>
      <c r="M19" s="124">
        <f>IF(K19=0,0,L19/(K19*$AT$2)%)</f>
        <v>14.285714285714285</v>
      </c>
      <c r="N19" s="125">
        <f>AU21</f>
        <v>6.5</v>
      </c>
      <c r="O19" s="83">
        <f>IF(SUM(O20+P20)=0,0,IF(P20=0,O20/0.99999,SUM(O20/P20)))</f>
        <v>0.31578947368421051</v>
      </c>
      <c r="P19" s="83"/>
      <c r="Q19" s="126">
        <f>BA19</f>
        <v>8</v>
      </c>
      <c r="R19" s="86">
        <f>IF(R20+S20=0,"X",(IF(R20&gt;S20,$AT$2)+IF(R20=S20,$AU$2)+IF(R20&lt;S20,$AV$2)))</f>
        <v>1</v>
      </c>
      <c r="S19" s="86"/>
      <c r="T19" s="86">
        <f>IF(T20+U20=0,"X",(IF(T20&gt;U20,$AT$2)+IF(T20=U20,$AU$2)+IF(T20&lt;U20,$AV$2)))</f>
        <v>0</v>
      </c>
      <c r="U19" s="86"/>
      <c r="V19" s="86">
        <f>IF(V20+W20=0,"X",(IF(V20&gt;W20,$AT$2)+IF(V20=W20,$AU$2)+IF(V20&lt;W20,$AV$2)))</f>
        <v>0</v>
      </c>
      <c r="W19" s="86"/>
      <c r="X19" s="86">
        <f>IF(X20+Y20=0,"X",(IF(X20&gt;Y20,$AT$2)+IF(X20=Y20,$AU$2)+IF(X20&lt;Y20,$AV$2)))</f>
        <v>0</v>
      </c>
      <c r="Y19" s="86"/>
      <c r="Z19" s="86">
        <f>IF(Z20+AA20=0,"X",(IF(Z20&gt;AA20,$AT$2)+IF(Z20=AA20,$AU$2)+IF(Z20&lt;AA20,$AV$2)))</f>
        <v>0</v>
      </c>
      <c r="AA19" s="86"/>
      <c r="AB19" s="86">
        <f>IF(AB20+AC20=0,"X",(IF(AB20&gt;AC20,$AT$2)+IF(AB20=AC20,$AU$2)+IF(AB20&lt;AC20,$AV$2)))</f>
        <v>1</v>
      </c>
      <c r="AC19" s="86"/>
      <c r="AD19" s="86">
        <f>IF(AD20+AE20=0,"X",(IF(AD20&gt;AE20,$AT$2)+IF(AD20=AE20,$AU$2)+IF(AD20&lt;AE20,$AV$2)))</f>
        <v>0</v>
      </c>
      <c r="AE19" s="86"/>
      <c r="AF19" s="47"/>
      <c r="AG19" s="51"/>
      <c r="AH19" s="40"/>
      <c r="AI19" s="127">
        <f>IF(SUM(O20+P20)=0,0,RANK(L19,L5:L20,0))</f>
        <v>8</v>
      </c>
      <c r="AJ19" s="128">
        <f>IF(SUM(O20+P20)=0,0,RANK(N19,N$5:N$20,0))</f>
        <v>7</v>
      </c>
      <c r="AK19" s="129">
        <f>IF(SUM(O20+P20)=0,0,(COUNTIF($L$5:$L$20,"&lt;"&amp;L19)+COUNTIFS($L$5:$L$20,L19,$N$5:$N$20,"&lt;"&amp;N19)+1))</f>
        <v>1</v>
      </c>
      <c r="AL19" s="130">
        <f>IF(SUM(O20+P20)=0,0,RANK(AY19,$AY$5:$AY$20,0))</f>
        <v>7</v>
      </c>
      <c r="AM19" s="15"/>
      <c r="AN19" s="106">
        <f>IF($R19=$AU$2,$L19/2)+IF($R19=$AV$2,$L19)</f>
        <v>1</v>
      </c>
      <c r="AO19" s="102">
        <f>IF($T19=$AU$2,$L19/2)+IF($T19=$AV$2,$L19)</f>
        <v>2</v>
      </c>
      <c r="AP19" s="102">
        <f>IF($V19=$AU$2,$L19/2)+IF($V19=$AV$2,$L19)</f>
        <v>2</v>
      </c>
      <c r="AQ19" s="102">
        <f>IF($X19=$AU$2,$L19/2)+IF($X19=$AV$2,$L19)</f>
        <v>2</v>
      </c>
      <c r="AR19" s="102">
        <f>IF($Z19=$AU$2,$L19/2)+IF($Z19=$AV$2,$L19)</f>
        <v>2</v>
      </c>
      <c r="AS19" s="102">
        <f>IF($AB19=$AU$2,$L19/2)+IF($AB19=$AV$2,$L19)</f>
        <v>1</v>
      </c>
      <c r="AT19" s="102">
        <f>IF($AD19=$AU$2,$L19/2)+IF($AD19=$AV$2,$L19)</f>
        <v>2</v>
      </c>
      <c r="AU19" s="131"/>
      <c r="AV19" s="15"/>
      <c r="AW19" s="15"/>
      <c r="AX19" s="15"/>
      <c r="AY19" s="127">
        <f>O19</f>
        <v>0.31578947368421051</v>
      </c>
      <c r="AZ19" s="128">
        <f>COUNTIF($L$5:$L$20,"&lt;"&amp;L19)+COUNTIFS($L$5:$L$20,L19,$N$5:$N$20,"&lt;"&amp;N19)+COUNTIFS($L$5:L$20,L19,$N$5:$N$20,N19,$AY$5:$AY$20,"&lt;"&amp;AY19)+1</f>
        <v>1</v>
      </c>
      <c r="BA19" s="130">
        <f>IF(SUM(O20+P20)=0,0,RANK(AZ19,$AZ$5:$AZ$20,0))</f>
        <v>8</v>
      </c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</row>
    <row r="20" spans="1:1024" ht="21.75" customHeight="1" x14ac:dyDescent="0.2">
      <c r="A20" s="119"/>
      <c r="B20" s="89"/>
      <c r="C20" s="120"/>
      <c r="D20" s="120"/>
      <c r="E20" s="121"/>
      <c r="F20" s="121"/>
      <c r="G20" s="122"/>
      <c r="H20" s="121"/>
      <c r="I20" s="121"/>
      <c r="J20" s="121"/>
      <c r="K20" s="121"/>
      <c r="L20" s="123"/>
      <c r="M20" s="124"/>
      <c r="N20" s="125"/>
      <c r="O20" s="52">
        <f>SUM($AF20,$AD20,$AB20,$Z20,$X20,$V20,$T20,$R20)</f>
        <v>6</v>
      </c>
      <c r="P20" s="53">
        <f>SUM($AG20,$AE20,$AC20,$AA20,$Y20,$W20,$U20,$S20)</f>
        <v>19</v>
      </c>
      <c r="Q20" s="126"/>
      <c r="R20" s="54">
        <v>2</v>
      </c>
      <c r="S20" s="55">
        <v>2</v>
      </c>
      <c r="T20" s="54">
        <v>0</v>
      </c>
      <c r="U20" s="55">
        <v>3</v>
      </c>
      <c r="V20" s="54">
        <v>1</v>
      </c>
      <c r="W20" s="55">
        <v>3</v>
      </c>
      <c r="X20" s="54">
        <v>1</v>
      </c>
      <c r="Y20" s="55">
        <v>3</v>
      </c>
      <c r="Z20" s="54">
        <v>0</v>
      </c>
      <c r="AA20" s="55">
        <v>3</v>
      </c>
      <c r="AB20" s="54">
        <v>2</v>
      </c>
      <c r="AC20" s="55">
        <v>2</v>
      </c>
      <c r="AD20" s="54">
        <v>0</v>
      </c>
      <c r="AE20" s="55">
        <v>3</v>
      </c>
      <c r="AF20" s="56"/>
      <c r="AG20" s="57"/>
      <c r="AH20" s="40"/>
      <c r="AI20" s="127"/>
      <c r="AJ20" s="128"/>
      <c r="AK20" s="129"/>
      <c r="AL20" s="130"/>
      <c r="AM20" s="15"/>
      <c r="AN20" s="106"/>
      <c r="AO20" s="102"/>
      <c r="AP20" s="102"/>
      <c r="AQ20" s="102"/>
      <c r="AR20" s="102"/>
      <c r="AS20" s="102"/>
      <c r="AT20" s="102"/>
      <c r="AU20" s="131"/>
      <c r="AV20" s="15"/>
      <c r="AW20" s="15"/>
      <c r="AX20" s="15"/>
      <c r="AY20" s="127"/>
      <c r="AZ20" s="128"/>
      <c r="BA20" s="130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</row>
    <row r="21" spans="1:1024" ht="21.75" customHeight="1" x14ac:dyDescent="0.2">
      <c r="A21" s="15"/>
      <c r="B21" s="15"/>
      <c r="C21" s="58"/>
      <c r="D21" s="15"/>
      <c r="E21" s="15"/>
      <c r="F21" s="15"/>
      <c r="G21" s="15"/>
      <c r="H21" s="15"/>
      <c r="I21" s="15"/>
      <c r="J21" s="15"/>
      <c r="K21" s="15"/>
      <c r="L21" s="67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59">
        <f t="shared" ref="AN21:AU21" si="0">SUM(AN5:AN20)</f>
        <v>16</v>
      </c>
      <c r="AO21" s="60">
        <f t="shared" si="0"/>
        <v>4.5</v>
      </c>
      <c r="AP21" s="60">
        <f t="shared" si="0"/>
        <v>24.5</v>
      </c>
      <c r="AQ21" s="60">
        <f t="shared" si="0"/>
        <v>21.5</v>
      </c>
      <c r="AR21" s="60">
        <f t="shared" si="0"/>
        <v>31</v>
      </c>
      <c r="AS21" s="60">
        <f t="shared" si="0"/>
        <v>23</v>
      </c>
      <c r="AT21" s="60">
        <f t="shared" si="0"/>
        <v>31</v>
      </c>
      <c r="AU21" s="61">
        <f t="shared" si="0"/>
        <v>6.5</v>
      </c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</row>
    <row r="22" spans="1:1024" ht="18.75" customHeight="1" x14ac:dyDescent="0.2">
      <c r="A22" s="15"/>
      <c r="B22" s="15"/>
      <c r="C22" s="58"/>
      <c r="D22" s="15"/>
      <c r="E22" s="15"/>
      <c r="F22" s="15"/>
      <c r="G22" s="15"/>
      <c r="H22" s="15"/>
      <c r="I22" s="15"/>
      <c r="J22" s="15"/>
      <c r="K22" s="15"/>
      <c r="L22" s="67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</row>
    <row r="23" spans="1:1024" s="69" customFormat="1" ht="18" customHeight="1" x14ac:dyDescent="0.25">
      <c r="A23" s="70"/>
      <c r="B23" s="72" t="s">
        <v>52</v>
      </c>
      <c r="C23" s="132" t="s">
        <v>53</v>
      </c>
      <c r="D23" s="132"/>
      <c r="E23" s="132"/>
      <c r="F23" s="132"/>
      <c r="G23" s="132"/>
      <c r="H23" s="132"/>
      <c r="I23" s="132"/>
      <c r="J23" s="133"/>
      <c r="K23" s="133"/>
      <c r="L23" s="133"/>
      <c r="M23" s="133" t="s">
        <v>54</v>
      </c>
      <c r="N23" s="133"/>
      <c r="O23" s="133"/>
      <c r="P23" s="133"/>
      <c r="Q23" s="133"/>
      <c r="R23" s="133"/>
      <c r="S23" s="133"/>
      <c r="T23" s="133"/>
      <c r="U23" s="133" t="s">
        <v>55</v>
      </c>
      <c r="V23" s="133"/>
      <c r="W23" s="133"/>
      <c r="X23" s="133"/>
      <c r="Y23" s="133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70"/>
      <c r="DB23" s="70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70"/>
      <c r="DQ23" s="70"/>
      <c r="DR23" s="70"/>
      <c r="DS23" s="70"/>
      <c r="DT23" s="70"/>
      <c r="DU23" s="70"/>
      <c r="DV23" s="71"/>
      <c r="DW23" s="71"/>
      <c r="DX23" s="71"/>
      <c r="DY23" s="71"/>
      <c r="DZ23" s="71"/>
      <c r="EA23" s="71"/>
      <c r="EB23" s="71"/>
      <c r="EC23" s="71"/>
      <c r="ED23" s="71"/>
      <c r="EE23" s="71"/>
      <c r="EF23" s="71"/>
      <c r="EG23" s="71"/>
      <c r="EH23" s="71"/>
      <c r="EI23" s="71"/>
      <c r="EJ23" s="71"/>
      <c r="EK23" s="71"/>
      <c r="EL23" s="71"/>
      <c r="EM23" s="71"/>
      <c r="EN23" s="71"/>
      <c r="EO23" s="71"/>
      <c r="EP23" s="71"/>
      <c r="EQ23" s="71"/>
      <c r="ER23" s="71"/>
      <c r="ES23" s="71"/>
      <c r="ET23" s="71"/>
      <c r="EU23" s="71"/>
      <c r="EV23" s="71"/>
      <c r="EW23" s="71"/>
      <c r="EX23" s="71"/>
      <c r="EY23" s="71"/>
      <c r="EZ23" s="71"/>
      <c r="FA23" s="71"/>
      <c r="FB23" s="71"/>
      <c r="FC23" s="71"/>
      <c r="FD23" s="71"/>
      <c r="FE23" s="71"/>
      <c r="FF23" s="71"/>
      <c r="FG23" s="71"/>
      <c r="FH23" s="71"/>
      <c r="FI23" s="71"/>
      <c r="FJ23" s="71"/>
      <c r="FK23" s="71"/>
      <c r="FL23" s="71"/>
      <c r="FM23" s="71"/>
      <c r="FN23" s="71"/>
      <c r="FO23" s="71"/>
      <c r="FP23" s="71"/>
      <c r="FQ23" s="71"/>
      <c r="FR23" s="71"/>
      <c r="FS23" s="71"/>
      <c r="FT23" s="71"/>
      <c r="FU23" s="71"/>
      <c r="FV23" s="71"/>
      <c r="FW23" s="71"/>
      <c r="FX23" s="71"/>
      <c r="FY23" s="71"/>
      <c r="FZ23" s="71"/>
      <c r="GA23" s="71"/>
      <c r="GB23" s="71"/>
      <c r="GC23" s="71"/>
      <c r="GD23" s="71"/>
      <c r="GE23" s="71"/>
      <c r="GF23" s="71"/>
      <c r="GG23" s="71"/>
      <c r="GH23" s="71"/>
      <c r="GI23" s="71"/>
      <c r="GJ23" s="71"/>
      <c r="GK23" s="71"/>
      <c r="GL23" s="71"/>
      <c r="GM23" s="71"/>
      <c r="GN23" s="71"/>
      <c r="GO23" s="71"/>
      <c r="GP23" s="71"/>
      <c r="GQ23" s="71"/>
      <c r="GR23" s="71"/>
      <c r="GS23" s="71"/>
      <c r="GT23" s="71"/>
      <c r="GU23" s="71"/>
      <c r="GV23" s="71"/>
      <c r="GW23" s="71"/>
      <c r="GX23" s="71"/>
      <c r="GY23" s="71"/>
      <c r="GZ23" s="71"/>
      <c r="HA23" s="71"/>
      <c r="HB23" s="71"/>
      <c r="HC23" s="71"/>
      <c r="HD23" s="71"/>
      <c r="HE23" s="71"/>
      <c r="HF23" s="71"/>
      <c r="HG23" s="71"/>
      <c r="HH23" s="71"/>
      <c r="HI23" s="71"/>
      <c r="HJ23" s="71"/>
      <c r="HK23" s="71"/>
      <c r="HL23" s="71"/>
      <c r="HM23" s="71"/>
      <c r="HN23" s="71"/>
      <c r="HO23" s="71"/>
      <c r="HP23" s="71"/>
      <c r="HQ23" s="71"/>
      <c r="HR23" s="71"/>
      <c r="HS23" s="71"/>
      <c r="HT23" s="71"/>
      <c r="HU23" s="71"/>
      <c r="HV23" s="71"/>
      <c r="HW23" s="71"/>
      <c r="HX23" s="71"/>
      <c r="HY23" s="71"/>
      <c r="HZ23" s="71"/>
      <c r="IA23" s="71"/>
      <c r="IB23" s="71"/>
      <c r="IC23" s="71"/>
      <c r="ID23" s="71"/>
      <c r="IE23" s="71"/>
      <c r="IF23" s="71"/>
      <c r="IG23" s="71"/>
      <c r="IH23" s="71"/>
      <c r="II23" s="71"/>
      <c r="IJ23" s="71"/>
      <c r="IK23" s="71"/>
      <c r="IL23" s="71"/>
      <c r="IM23" s="71"/>
      <c r="IN23" s="71"/>
      <c r="IO23" s="71"/>
      <c r="IP23" s="71"/>
      <c r="IQ23" s="71"/>
      <c r="IR23" s="71"/>
      <c r="IS23" s="71"/>
      <c r="IT23" s="71"/>
      <c r="IU23" s="71"/>
      <c r="IV23" s="71"/>
      <c r="IW23" s="71"/>
      <c r="IX23" s="71"/>
      <c r="IY23" s="71"/>
      <c r="IZ23" s="71"/>
      <c r="JA23" s="71"/>
      <c r="JB23" s="71"/>
      <c r="JC23" s="71"/>
      <c r="JD23" s="71"/>
      <c r="JE23" s="71"/>
      <c r="JF23" s="71"/>
      <c r="JG23" s="71"/>
      <c r="JH23" s="71"/>
      <c r="JI23" s="71"/>
      <c r="JJ23" s="71"/>
      <c r="JK23" s="71"/>
      <c r="JL23" s="71"/>
      <c r="JM23" s="71"/>
      <c r="JN23" s="71"/>
      <c r="JO23" s="71"/>
      <c r="JP23" s="71"/>
      <c r="JQ23" s="71"/>
      <c r="JR23" s="71"/>
      <c r="JS23" s="71"/>
      <c r="JT23" s="71"/>
      <c r="JU23" s="71"/>
      <c r="JV23" s="71"/>
      <c r="JW23" s="71"/>
      <c r="JX23" s="71"/>
      <c r="JY23" s="71"/>
      <c r="JZ23" s="71"/>
      <c r="KA23" s="71"/>
      <c r="KB23" s="71"/>
      <c r="KC23" s="71"/>
      <c r="KD23" s="71"/>
      <c r="KE23" s="71"/>
      <c r="KF23" s="71"/>
      <c r="KG23" s="71"/>
      <c r="KH23" s="71"/>
      <c r="KI23" s="71"/>
      <c r="KJ23" s="71"/>
      <c r="KK23" s="71"/>
      <c r="KL23" s="71"/>
      <c r="KM23" s="71"/>
      <c r="KN23" s="71"/>
      <c r="KO23" s="71"/>
      <c r="KP23" s="71"/>
      <c r="KQ23" s="71"/>
      <c r="KR23" s="71"/>
      <c r="KS23" s="71"/>
      <c r="KT23" s="71"/>
      <c r="KU23" s="71"/>
      <c r="KV23" s="71"/>
      <c r="KW23" s="71"/>
      <c r="KX23" s="71"/>
      <c r="KY23" s="71"/>
      <c r="KZ23" s="71"/>
      <c r="LA23" s="71"/>
      <c r="LB23" s="71"/>
      <c r="LC23" s="71"/>
      <c r="LD23" s="71"/>
      <c r="LE23" s="71"/>
      <c r="LF23" s="71"/>
      <c r="LG23" s="71"/>
      <c r="LH23" s="71"/>
      <c r="LI23" s="71"/>
      <c r="LJ23" s="71"/>
      <c r="LK23" s="71"/>
      <c r="LL23" s="71"/>
      <c r="LM23" s="71"/>
      <c r="LN23" s="71"/>
      <c r="LO23" s="71"/>
      <c r="LP23" s="71"/>
      <c r="LQ23" s="71"/>
      <c r="LR23" s="71"/>
      <c r="LS23" s="71"/>
      <c r="LT23" s="71"/>
      <c r="LU23" s="71"/>
      <c r="LV23" s="71"/>
      <c r="LW23" s="71"/>
      <c r="LX23" s="71"/>
      <c r="LY23" s="71"/>
      <c r="LZ23" s="71"/>
      <c r="MA23" s="71"/>
      <c r="MB23" s="71"/>
      <c r="MC23" s="71"/>
      <c r="MD23" s="71"/>
      <c r="ME23" s="71"/>
      <c r="MF23" s="71"/>
      <c r="MG23" s="71"/>
      <c r="MH23" s="71"/>
      <c r="MI23" s="71"/>
      <c r="MJ23" s="71"/>
      <c r="MK23" s="71"/>
      <c r="ML23" s="71"/>
      <c r="MM23" s="71"/>
      <c r="MN23" s="71"/>
      <c r="MO23" s="71"/>
      <c r="MP23" s="71"/>
      <c r="MQ23" s="71"/>
      <c r="MR23" s="71"/>
      <c r="MS23" s="71"/>
      <c r="MT23" s="71"/>
      <c r="MU23" s="71"/>
      <c r="MV23" s="71"/>
      <c r="MW23" s="71"/>
      <c r="MX23" s="71"/>
      <c r="MY23" s="71"/>
      <c r="MZ23" s="71"/>
      <c r="NA23" s="71"/>
      <c r="NB23" s="71"/>
      <c r="NC23" s="71"/>
      <c r="ND23" s="71"/>
      <c r="NE23" s="71"/>
      <c r="NF23" s="71"/>
      <c r="NG23" s="71"/>
      <c r="NH23" s="71"/>
      <c r="NI23" s="71"/>
      <c r="NJ23" s="71"/>
      <c r="NK23" s="71"/>
      <c r="NL23" s="71"/>
      <c r="NM23" s="71"/>
      <c r="NN23" s="71"/>
      <c r="NO23" s="71"/>
      <c r="NP23" s="71"/>
      <c r="NQ23" s="71"/>
      <c r="NR23" s="71"/>
      <c r="NS23" s="71"/>
      <c r="NT23" s="71"/>
      <c r="NU23" s="71"/>
      <c r="NV23" s="71"/>
      <c r="NW23" s="71"/>
      <c r="NX23" s="71"/>
      <c r="NY23" s="71"/>
      <c r="NZ23" s="71"/>
      <c r="OA23" s="71"/>
      <c r="OB23" s="71"/>
      <c r="OC23" s="71"/>
      <c r="OD23" s="71"/>
      <c r="OE23" s="71"/>
      <c r="OF23" s="71"/>
      <c r="OG23" s="71"/>
      <c r="OH23" s="71"/>
      <c r="OI23" s="71"/>
      <c r="OJ23" s="71"/>
      <c r="OK23" s="71"/>
      <c r="OL23" s="71"/>
      <c r="OM23" s="71"/>
      <c r="ON23" s="71"/>
      <c r="OO23" s="71"/>
      <c r="OP23" s="71"/>
      <c r="OQ23" s="71"/>
      <c r="OR23" s="71"/>
      <c r="OS23" s="71"/>
      <c r="OT23" s="71"/>
      <c r="OU23" s="71"/>
      <c r="OV23" s="71"/>
      <c r="OW23" s="71"/>
      <c r="OX23" s="71"/>
      <c r="OY23" s="71"/>
      <c r="OZ23" s="71"/>
      <c r="PA23" s="71"/>
      <c r="PB23" s="71"/>
      <c r="PC23" s="71"/>
      <c r="PD23" s="71"/>
      <c r="PE23" s="71"/>
      <c r="PF23" s="71"/>
      <c r="PG23" s="71"/>
      <c r="PH23" s="71"/>
      <c r="PI23" s="71"/>
      <c r="PJ23" s="71"/>
      <c r="PK23" s="71"/>
      <c r="PL23" s="71"/>
      <c r="PM23" s="71"/>
      <c r="PN23" s="71"/>
      <c r="PO23" s="71"/>
      <c r="PP23" s="71"/>
      <c r="PQ23" s="71"/>
      <c r="PR23" s="71"/>
      <c r="PS23" s="71"/>
      <c r="PT23" s="71"/>
      <c r="PU23" s="71"/>
      <c r="PV23" s="71"/>
      <c r="PW23" s="71"/>
      <c r="PX23" s="71"/>
      <c r="PY23" s="71"/>
      <c r="PZ23" s="71"/>
      <c r="QA23" s="71"/>
      <c r="QB23" s="71"/>
      <c r="QC23" s="71"/>
      <c r="QD23" s="71"/>
      <c r="QE23" s="71"/>
      <c r="QF23" s="71"/>
      <c r="QG23" s="71"/>
      <c r="QH23" s="71"/>
      <c r="QI23" s="71"/>
      <c r="QJ23" s="71"/>
      <c r="QK23" s="71"/>
      <c r="QL23" s="71"/>
      <c r="QM23" s="71"/>
      <c r="QN23" s="71"/>
      <c r="QO23" s="71"/>
      <c r="QP23" s="71"/>
      <c r="QQ23" s="71"/>
      <c r="QR23" s="71"/>
      <c r="QS23" s="71"/>
      <c r="QT23" s="71"/>
      <c r="QU23" s="71"/>
      <c r="QV23" s="71"/>
      <c r="QW23" s="71"/>
      <c r="QX23" s="71"/>
      <c r="QY23" s="71"/>
      <c r="QZ23" s="71"/>
      <c r="RA23" s="71"/>
      <c r="RB23" s="71"/>
      <c r="RC23" s="71"/>
      <c r="RD23" s="71"/>
      <c r="RE23" s="71"/>
      <c r="RF23" s="71"/>
      <c r="RG23" s="71"/>
      <c r="RH23" s="71"/>
      <c r="RI23" s="71"/>
      <c r="RJ23" s="71"/>
      <c r="RK23" s="71"/>
      <c r="RL23" s="71"/>
      <c r="RM23" s="71"/>
      <c r="RN23" s="71"/>
      <c r="RO23" s="71"/>
      <c r="RP23" s="71"/>
      <c r="RQ23" s="71"/>
      <c r="RR23" s="71"/>
      <c r="RS23" s="71"/>
      <c r="RT23" s="71"/>
      <c r="RU23" s="71"/>
      <c r="RV23" s="71"/>
      <c r="RW23" s="71"/>
      <c r="RX23" s="71"/>
      <c r="RY23" s="71"/>
      <c r="RZ23" s="71"/>
      <c r="SA23" s="71"/>
      <c r="SB23" s="71"/>
      <c r="SC23" s="71"/>
      <c r="SD23" s="71"/>
      <c r="SE23" s="71"/>
      <c r="SF23" s="71"/>
      <c r="SG23" s="71"/>
      <c r="SH23" s="71"/>
      <c r="SI23" s="71"/>
      <c r="SJ23" s="71"/>
      <c r="SK23" s="71"/>
      <c r="SL23" s="71"/>
      <c r="SM23" s="71"/>
      <c r="SN23" s="71"/>
      <c r="SO23" s="71"/>
      <c r="SP23" s="71"/>
      <c r="SQ23" s="71"/>
      <c r="SR23" s="71"/>
      <c r="SS23" s="71"/>
      <c r="ST23" s="71"/>
      <c r="SU23" s="71"/>
      <c r="SV23" s="71"/>
      <c r="SW23" s="71"/>
      <c r="SX23" s="71"/>
      <c r="SY23" s="71"/>
      <c r="SZ23" s="71"/>
      <c r="TA23" s="71"/>
      <c r="TB23" s="71"/>
      <c r="TC23" s="71"/>
      <c r="TD23" s="71"/>
      <c r="TE23" s="71"/>
      <c r="TF23" s="71"/>
      <c r="TG23" s="71"/>
      <c r="TH23" s="71"/>
      <c r="TI23" s="71"/>
      <c r="TJ23" s="71"/>
      <c r="TK23" s="71"/>
      <c r="TL23" s="71"/>
      <c r="TM23" s="71"/>
      <c r="TN23" s="71"/>
      <c r="TO23" s="71"/>
      <c r="TP23" s="71"/>
      <c r="TQ23" s="71"/>
      <c r="TR23" s="71"/>
      <c r="TS23" s="71"/>
      <c r="TT23" s="71"/>
      <c r="TU23" s="71"/>
      <c r="TV23" s="71"/>
      <c r="TW23" s="71"/>
      <c r="TX23" s="71"/>
      <c r="TY23" s="71"/>
      <c r="TZ23" s="71"/>
      <c r="UA23" s="71"/>
      <c r="UB23" s="71"/>
      <c r="UC23" s="71"/>
      <c r="UD23" s="71"/>
      <c r="UE23" s="71"/>
      <c r="UF23" s="71"/>
      <c r="UG23" s="71"/>
      <c r="UH23" s="71"/>
      <c r="UI23" s="71"/>
      <c r="UJ23" s="71"/>
      <c r="UK23" s="71"/>
      <c r="UL23" s="71"/>
      <c r="UM23" s="71"/>
      <c r="UN23" s="71"/>
      <c r="UO23" s="71"/>
      <c r="UP23" s="71"/>
      <c r="UQ23" s="71"/>
      <c r="UR23" s="71"/>
      <c r="US23" s="71"/>
      <c r="UT23" s="71"/>
      <c r="UU23" s="71"/>
      <c r="UV23" s="71"/>
      <c r="UW23" s="71"/>
      <c r="UX23" s="71"/>
      <c r="UY23" s="71"/>
      <c r="UZ23" s="71"/>
      <c r="VA23" s="71"/>
      <c r="VB23" s="71"/>
      <c r="VC23" s="71"/>
      <c r="VD23" s="71"/>
      <c r="VE23" s="71"/>
      <c r="VF23" s="71"/>
      <c r="VG23" s="71"/>
      <c r="VH23" s="71"/>
      <c r="VI23" s="71"/>
      <c r="VJ23" s="71"/>
      <c r="VK23" s="71"/>
      <c r="VL23" s="71"/>
      <c r="VM23" s="71"/>
      <c r="VN23" s="71"/>
      <c r="VO23" s="71"/>
      <c r="VP23" s="71"/>
      <c r="VQ23" s="71"/>
      <c r="VR23" s="71"/>
      <c r="VS23" s="71"/>
      <c r="VT23" s="71"/>
      <c r="VU23" s="71"/>
      <c r="VV23" s="71"/>
      <c r="VW23" s="71"/>
      <c r="VX23" s="71"/>
      <c r="VY23" s="71"/>
      <c r="VZ23" s="71"/>
      <c r="WA23" s="71"/>
      <c r="WB23" s="71"/>
      <c r="WC23" s="71"/>
      <c r="WD23" s="71"/>
      <c r="WE23" s="71"/>
      <c r="WF23" s="71"/>
      <c r="WG23" s="71"/>
      <c r="WH23" s="71"/>
      <c r="WI23" s="71"/>
      <c r="WJ23" s="71"/>
      <c r="WK23" s="71"/>
      <c r="WL23" s="71"/>
      <c r="WM23" s="71"/>
      <c r="WN23" s="71"/>
      <c r="WO23" s="71"/>
      <c r="WP23" s="71"/>
      <c r="WQ23" s="71"/>
      <c r="WR23" s="71"/>
      <c r="WS23" s="71"/>
      <c r="WT23" s="71"/>
      <c r="WU23" s="71"/>
      <c r="WV23" s="71"/>
      <c r="WW23" s="71"/>
      <c r="WX23" s="71"/>
      <c r="WY23" s="71"/>
      <c r="WZ23" s="71"/>
      <c r="XA23" s="71"/>
      <c r="XB23" s="71"/>
      <c r="XC23" s="71"/>
      <c r="XD23" s="71"/>
      <c r="XE23" s="71"/>
      <c r="XF23" s="71"/>
      <c r="XG23" s="71"/>
      <c r="XH23" s="71"/>
      <c r="XI23" s="71"/>
      <c r="XJ23" s="71"/>
      <c r="XK23" s="71"/>
      <c r="XL23" s="71"/>
      <c r="XM23" s="71"/>
      <c r="XN23" s="71"/>
      <c r="XO23" s="71"/>
      <c r="XP23" s="71"/>
      <c r="XQ23" s="71"/>
      <c r="XR23" s="71"/>
      <c r="XS23" s="71"/>
      <c r="XT23" s="71"/>
      <c r="XU23" s="71"/>
      <c r="XV23" s="71"/>
      <c r="XW23" s="71"/>
      <c r="XX23" s="71"/>
      <c r="XY23" s="71"/>
      <c r="XZ23" s="71"/>
      <c r="YA23" s="71"/>
      <c r="YB23" s="71"/>
      <c r="YC23" s="71"/>
      <c r="YD23" s="71"/>
      <c r="YE23" s="71"/>
      <c r="YF23" s="71"/>
      <c r="YG23" s="71"/>
      <c r="YH23" s="71"/>
      <c r="YI23" s="71"/>
      <c r="YJ23" s="71"/>
      <c r="YK23" s="71"/>
      <c r="YL23" s="71"/>
      <c r="YM23" s="71"/>
      <c r="YN23" s="71"/>
      <c r="YO23" s="71"/>
      <c r="YP23" s="71"/>
      <c r="YQ23" s="71"/>
      <c r="YR23" s="71"/>
      <c r="YS23" s="71"/>
      <c r="YT23" s="71"/>
      <c r="YU23" s="71"/>
      <c r="YV23" s="71"/>
      <c r="YW23" s="71"/>
      <c r="YX23" s="71"/>
      <c r="YY23" s="71"/>
      <c r="YZ23" s="71"/>
      <c r="ZA23" s="71"/>
      <c r="ZB23" s="71"/>
      <c r="ZC23" s="71"/>
      <c r="ZD23" s="71"/>
      <c r="ZE23" s="71"/>
      <c r="ZF23" s="71"/>
      <c r="ZG23" s="71"/>
      <c r="ZH23" s="71"/>
      <c r="ZI23" s="71"/>
      <c r="ZJ23" s="71"/>
      <c r="ZK23" s="71"/>
      <c r="ZL23" s="71"/>
      <c r="ZM23" s="71"/>
      <c r="ZN23" s="71"/>
      <c r="ZO23" s="71"/>
      <c r="ZP23" s="71"/>
      <c r="ZQ23" s="71"/>
      <c r="ZR23" s="71"/>
      <c r="ZS23" s="71"/>
      <c r="ZT23" s="71"/>
      <c r="ZU23" s="71"/>
      <c r="ZV23" s="71"/>
      <c r="ZW23" s="71"/>
      <c r="ZX23" s="71"/>
      <c r="ZY23" s="71"/>
      <c r="ZZ23" s="71"/>
      <c r="AAA23" s="71"/>
      <c r="AAB23" s="71"/>
      <c r="AAC23" s="71"/>
      <c r="AAD23" s="71"/>
      <c r="AAE23" s="71"/>
      <c r="AAF23" s="71"/>
      <c r="AAG23" s="71"/>
      <c r="AAH23" s="71"/>
      <c r="AAI23" s="71"/>
      <c r="AAJ23" s="71"/>
      <c r="AAK23" s="71"/>
      <c r="AAL23" s="71"/>
      <c r="AAM23" s="71"/>
      <c r="AAN23" s="71"/>
      <c r="AAO23" s="71"/>
      <c r="AAP23" s="71"/>
      <c r="AAQ23" s="71"/>
      <c r="AAR23" s="71"/>
      <c r="AAS23" s="71"/>
      <c r="AAT23" s="71"/>
      <c r="AAU23" s="71"/>
      <c r="AAV23" s="71"/>
      <c r="AAW23" s="71"/>
      <c r="AAX23" s="71"/>
      <c r="AAY23" s="71"/>
      <c r="AAZ23" s="71"/>
      <c r="ABA23" s="71"/>
      <c r="ABB23" s="71"/>
      <c r="ABC23" s="71"/>
      <c r="ABD23" s="71"/>
      <c r="ABE23" s="71"/>
      <c r="ABF23" s="71"/>
      <c r="ABG23" s="71"/>
      <c r="ABH23" s="71"/>
      <c r="ABI23" s="71"/>
      <c r="ABJ23" s="71"/>
      <c r="ABK23" s="71"/>
      <c r="ABL23" s="71"/>
      <c r="ABM23" s="71"/>
      <c r="ABN23" s="71"/>
      <c r="ABO23" s="71"/>
      <c r="ABP23" s="71"/>
      <c r="ABQ23" s="71"/>
      <c r="ABR23" s="71"/>
      <c r="ABS23" s="71"/>
      <c r="ABT23" s="71"/>
      <c r="ABU23" s="71"/>
      <c r="ABV23" s="71"/>
      <c r="ABW23" s="71"/>
      <c r="ABX23" s="71"/>
      <c r="ABY23" s="71"/>
      <c r="ABZ23" s="71"/>
      <c r="ACA23" s="71"/>
      <c r="ACB23" s="71"/>
      <c r="ACC23" s="71"/>
      <c r="ACD23" s="71"/>
      <c r="ACE23" s="71"/>
      <c r="ACF23" s="71"/>
      <c r="ACG23" s="71"/>
      <c r="ACH23" s="71"/>
      <c r="ACI23" s="71"/>
      <c r="ACJ23" s="71"/>
      <c r="ACK23" s="71"/>
      <c r="ACL23" s="71"/>
      <c r="ACM23" s="71"/>
      <c r="ACN23" s="71"/>
      <c r="ACO23" s="71"/>
      <c r="ACP23" s="71"/>
      <c r="ACQ23" s="71"/>
      <c r="ACR23" s="71"/>
      <c r="ACS23" s="71"/>
      <c r="ACT23" s="71"/>
      <c r="ACU23" s="71"/>
      <c r="ACV23" s="71"/>
      <c r="ACW23" s="71"/>
      <c r="ACX23" s="71"/>
      <c r="ACY23" s="71"/>
      <c r="ACZ23" s="71"/>
      <c r="ADA23" s="71"/>
      <c r="ADB23" s="71"/>
      <c r="ADC23" s="71"/>
      <c r="ADD23" s="71"/>
      <c r="ADE23" s="71"/>
      <c r="ADF23" s="71"/>
      <c r="ADG23" s="71"/>
      <c r="ADH23" s="71"/>
      <c r="ADI23" s="71"/>
      <c r="ADJ23" s="71"/>
      <c r="ADK23" s="71"/>
      <c r="ADL23" s="71"/>
      <c r="ADM23" s="71"/>
      <c r="ADN23" s="71"/>
      <c r="ADO23" s="71"/>
      <c r="ADP23" s="71"/>
      <c r="ADQ23" s="71"/>
      <c r="ADR23" s="71"/>
      <c r="ADS23" s="71"/>
      <c r="ADT23" s="71"/>
      <c r="ADU23" s="71"/>
      <c r="ADV23" s="71"/>
      <c r="ADW23" s="71"/>
      <c r="ADX23" s="71"/>
      <c r="ADY23" s="71"/>
      <c r="ADZ23" s="71"/>
      <c r="AEA23" s="71"/>
      <c r="AEB23" s="71"/>
      <c r="AEC23" s="71"/>
      <c r="AED23" s="71"/>
      <c r="AEE23" s="71"/>
      <c r="AEF23" s="71"/>
      <c r="AEG23" s="71"/>
      <c r="AEH23" s="71"/>
      <c r="AEI23" s="71"/>
      <c r="AEJ23" s="71"/>
      <c r="AEK23" s="71"/>
      <c r="AEL23" s="71"/>
      <c r="AEM23" s="71"/>
      <c r="AEN23" s="71"/>
      <c r="AEO23" s="71"/>
      <c r="AEP23" s="71"/>
      <c r="AEQ23" s="71"/>
      <c r="AER23" s="71"/>
      <c r="AES23" s="71"/>
      <c r="AET23" s="71"/>
      <c r="AEU23" s="71"/>
      <c r="AEV23" s="71"/>
      <c r="AEW23" s="71"/>
      <c r="AEX23" s="71"/>
      <c r="AEY23" s="71"/>
      <c r="AEZ23" s="71"/>
      <c r="AFA23" s="71"/>
      <c r="AFB23" s="71"/>
      <c r="AFC23" s="71"/>
      <c r="AFD23" s="71"/>
      <c r="AFE23" s="71"/>
      <c r="AFF23" s="71"/>
      <c r="AFG23" s="71"/>
      <c r="AFH23" s="71"/>
      <c r="AFI23" s="71"/>
      <c r="AFJ23" s="71"/>
      <c r="AFK23" s="71"/>
      <c r="AFL23" s="71"/>
      <c r="AFM23" s="71"/>
      <c r="AFN23" s="71"/>
      <c r="AFO23" s="71"/>
      <c r="AFP23" s="71"/>
      <c r="AFQ23" s="71"/>
      <c r="AFR23" s="71"/>
      <c r="AFS23" s="71"/>
      <c r="AFT23" s="71"/>
      <c r="AFU23" s="71"/>
      <c r="AFV23" s="71"/>
      <c r="AFW23" s="71"/>
      <c r="AFX23" s="71"/>
      <c r="AFY23" s="71"/>
      <c r="AFZ23" s="71"/>
      <c r="AGA23" s="71"/>
      <c r="AGB23" s="71"/>
      <c r="AGC23" s="71"/>
      <c r="AGD23" s="71"/>
      <c r="AGE23" s="71"/>
      <c r="AGF23" s="71"/>
      <c r="AGG23" s="71"/>
      <c r="AGH23" s="71"/>
      <c r="AGI23" s="71"/>
      <c r="AGJ23" s="71"/>
      <c r="AGK23" s="71"/>
      <c r="AGL23" s="71"/>
      <c r="AGM23" s="71"/>
      <c r="AGN23" s="71"/>
      <c r="AGO23" s="71"/>
      <c r="AGP23" s="71"/>
      <c r="AGQ23" s="71"/>
      <c r="AGR23" s="71"/>
      <c r="AGS23" s="71"/>
      <c r="AGT23" s="71"/>
      <c r="AGU23" s="71"/>
      <c r="AGV23" s="71"/>
      <c r="AGW23" s="71"/>
      <c r="AGX23" s="71"/>
      <c r="AGY23" s="71"/>
      <c r="AGZ23" s="71"/>
      <c r="AHA23" s="71"/>
      <c r="AHB23" s="71"/>
      <c r="AHC23" s="71"/>
      <c r="AHD23" s="71"/>
      <c r="AHE23" s="71"/>
      <c r="AHF23" s="71"/>
      <c r="AHG23" s="71"/>
      <c r="AHH23" s="71"/>
      <c r="AHI23" s="71"/>
      <c r="AHJ23" s="71"/>
      <c r="AHK23" s="71"/>
      <c r="AHL23" s="71"/>
      <c r="AHM23" s="71"/>
      <c r="AHN23" s="71"/>
      <c r="AHO23" s="71"/>
      <c r="AHP23" s="71"/>
      <c r="AHQ23" s="71"/>
      <c r="AHR23" s="71"/>
      <c r="AHS23" s="71"/>
      <c r="AHT23" s="71"/>
      <c r="AHU23" s="71"/>
      <c r="AHV23" s="71"/>
      <c r="AHW23" s="71"/>
      <c r="AHX23" s="71"/>
      <c r="AHY23" s="71"/>
      <c r="AHZ23" s="71"/>
      <c r="AIA23" s="71"/>
      <c r="AIB23" s="71"/>
      <c r="AIC23" s="71"/>
      <c r="AID23" s="71"/>
      <c r="AIE23" s="71"/>
      <c r="AIF23" s="71"/>
      <c r="AIG23" s="71"/>
      <c r="AIH23" s="71"/>
      <c r="AII23" s="71"/>
      <c r="AIJ23" s="71"/>
      <c r="AIK23" s="71"/>
      <c r="AIL23" s="71"/>
      <c r="AIM23" s="71"/>
      <c r="AIN23" s="71"/>
      <c r="AIO23" s="71"/>
      <c r="AIP23" s="71"/>
      <c r="AIQ23" s="71"/>
      <c r="AIR23" s="71"/>
      <c r="AIS23" s="71"/>
      <c r="AIT23" s="71"/>
      <c r="AIU23" s="71"/>
      <c r="AIV23" s="71"/>
      <c r="AIW23" s="71"/>
      <c r="AIX23" s="71"/>
      <c r="AIY23" s="71"/>
      <c r="AIZ23" s="71"/>
      <c r="AJA23" s="71"/>
      <c r="AJB23" s="71"/>
      <c r="AJC23" s="71"/>
      <c r="AJD23" s="71"/>
      <c r="AJE23" s="71"/>
      <c r="AJF23" s="71"/>
      <c r="AJG23" s="71"/>
      <c r="AJH23" s="71"/>
      <c r="AJI23" s="71"/>
      <c r="AJJ23" s="71"/>
      <c r="AJK23" s="71"/>
      <c r="AJL23" s="71"/>
      <c r="AJM23" s="71"/>
      <c r="AJN23" s="71"/>
      <c r="AJO23" s="71"/>
      <c r="AJP23" s="71"/>
      <c r="AJQ23" s="71"/>
      <c r="AJR23" s="71"/>
      <c r="AJS23" s="71"/>
      <c r="AJT23" s="71"/>
      <c r="AJU23" s="71"/>
      <c r="AJV23" s="71"/>
      <c r="AJW23" s="71"/>
      <c r="AJX23" s="71"/>
      <c r="AJY23" s="71"/>
      <c r="AJZ23" s="71"/>
      <c r="AKA23" s="71"/>
      <c r="AKB23" s="71"/>
      <c r="AKC23" s="71"/>
      <c r="AKD23" s="71"/>
      <c r="AKE23" s="71"/>
      <c r="AKF23" s="71"/>
      <c r="AKG23" s="71"/>
      <c r="AKH23" s="71"/>
      <c r="AKI23" s="71"/>
      <c r="AKJ23" s="71"/>
      <c r="AKK23" s="71"/>
      <c r="AKL23" s="71"/>
      <c r="AKM23" s="71"/>
      <c r="AKN23" s="71"/>
      <c r="AKO23" s="71"/>
      <c r="AKP23" s="71"/>
      <c r="AKQ23" s="71"/>
      <c r="AKR23" s="71"/>
      <c r="AKS23" s="71"/>
      <c r="AKT23" s="71"/>
      <c r="AKU23" s="71"/>
      <c r="AKV23" s="71"/>
      <c r="AKW23" s="71"/>
      <c r="AKX23" s="71"/>
      <c r="AKY23" s="71"/>
      <c r="AKZ23" s="71"/>
      <c r="ALA23" s="71"/>
      <c r="ALB23" s="71"/>
      <c r="ALC23" s="71"/>
      <c r="ALD23" s="71"/>
      <c r="ALE23" s="71"/>
      <c r="ALF23" s="71"/>
      <c r="ALG23" s="71"/>
      <c r="ALH23" s="71"/>
      <c r="ALI23" s="71"/>
      <c r="ALJ23" s="71"/>
      <c r="ALK23" s="71"/>
      <c r="ALL23" s="71"/>
      <c r="ALM23" s="71"/>
      <c r="ALN23" s="71"/>
      <c r="ALO23" s="71"/>
      <c r="ALP23" s="71"/>
      <c r="ALQ23" s="71"/>
      <c r="ALR23" s="71"/>
      <c r="ALS23" s="71"/>
      <c r="ALT23" s="71"/>
      <c r="ALU23" s="71"/>
      <c r="ALV23" s="71"/>
      <c r="ALW23" s="71"/>
      <c r="ALX23" s="71"/>
      <c r="ALY23" s="71"/>
      <c r="ALZ23" s="71"/>
      <c r="AMA23" s="71"/>
      <c r="AMB23" s="71"/>
      <c r="AMC23" s="71"/>
      <c r="AMD23" s="71"/>
      <c r="AME23" s="71"/>
      <c r="AMF23" s="71"/>
      <c r="AMG23" s="71"/>
      <c r="AMH23" s="71"/>
      <c r="AMI23" s="71"/>
      <c r="AMJ23" s="71"/>
    </row>
    <row r="24" spans="1:1024" ht="15.75" x14ac:dyDescent="0.25">
      <c r="A24" s="15"/>
      <c r="B24" s="62"/>
      <c r="C24" s="63"/>
      <c r="D24" s="62"/>
      <c r="E24" s="62"/>
      <c r="F24" s="62"/>
      <c r="G24" s="62"/>
      <c r="H24" s="62"/>
      <c r="I24" s="62"/>
      <c r="J24" s="62"/>
      <c r="K24" s="62"/>
      <c r="L24" s="68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</row>
    <row r="25" spans="1:1024" ht="15.75" x14ac:dyDescent="0.25">
      <c r="A25" s="15"/>
      <c r="B25" s="62"/>
      <c r="C25" s="63"/>
      <c r="D25" s="62"/>
      <c r="E25" s="62"/>
      <c r="F25" s="62"/>
      <c r="G25" s="62"/>
      <c r="H25" s="62"/>
      <c r="I25" s="62"/>
      <c r="J25" s="62"/>
      <c r="K25" s="62"/>
      <c r="L25" s="68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</row>
    <row r="26" spans="1:1024" ht="18" customHeight="1" x14ac:dyDescent="0.25">
      <c r="A26" s="15"/>
      <c r="B26" s="64"/>
      <c r="C26" s="63"/>
      <c r="D26" s="62"/>
      <c r="E26" s="62"/>
      <c r="F26" s="62"/>
      <c r="G26" s="62"/>
      <c r="H26" s="62"/>
      <c r="I26" s="62"/>
      <c r="J26" s="62"/>
      <c r="K26" s="62"/>
      <c r="L26" s="68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</row>
    <row r="27" spans="1:1024" x14ac:dyDescent="0.2">
      <c r="A27" s="15"/>
      <c r="B27" s="15"/>
      <c r="C27" s="58"/>
      <c r="D27" s="15"/>
      <c r="E27" s="15"/>
      <c r="F27" s="15"/>
      <c r="G27" s="15"/>
      <c r="H27" s="15"/>
      <c r="I27" s="15"/>
      <c r="J27" s="15"/>
      <c r="K27" s="15"/>
      <c r="L27" s="67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</row>
    <row r="28" spans="1:1024" x14ac:dyDescent="0.2">
      <c r="A28" s="15"/>
      <c r="B28" s="15"/>
      <c r="C28" s="58"/>
      <c r="D28" s="15"/>
      <c r="E28" s="15"/>
      <c r="F28" s="15"/>
      <c r="G28" s="15"/>
      <c r="H28" s="15"/>
      <c r="I28" s="15"/>
      <c r="J28" s="15"/>
      <c r="K28" s="15"/>
      <c r="L28" s="67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</row>
    <row r="29" spans="1:1024" x14ac:dyDescent="0.2">
      <c r="A29" s="15"/>
      <c r="B29" s="15"/>
      <c r="C29" s="58"/>
      <c r="D29" s="15"/>
      <c r="E29" s="15"/>
      <c r="F29" s="15"/>
      <c r="G29" s="15"/>
      <c r="H29" s="15"/>
      <c r="I29" s="15"/>
      <c r="J29" s="15"/>
      <c r="K29" s="15"/>
      <c r="L29" s="67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</row>
    <row r="30" spans="1:1024" x14ac:dyDescent="0.2">
      <c r="A30" s="15"/>
      <c r="B30" s="15"/>
      <c r="C30" s="58"/>
      <c r="D30" s="15"/>
      <c r="E30" s="15"/>
      <c r="F30" s="15"/>
      <c r="G30" s="15"/>
      <c r="H30" s="15"/>
      <c r="I30" s="15"/>
      <c r="J30" s="15"/>
      <c r="K30" s="15"/>
      <c r="L30" s="67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</row>
    <row r="31" spans="1:1024" x14ac:dyDescent="0.2">
      <c r="A31" s="15"/>
      <c r="B31" s="15"/>
      <c r="C31" s="58"/>
      <c r="D31" s="15"/>
      <c r="E31" s="15"/>
      <c r="F31" s="15"/>
      <c r="G31" s="15"/>
      <c r="H31" s="15"/>
      <c r="I31" s="15"/>
      <c r="J31" s="15"/>
      <c r="K31" s="15"/>
      <c r="L31" s="6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</row>
    <row r="32" spans="1:1024" x14ac:dyDescent="0.2">
      <c r="A32" s="15"/>
      <c r="B32" s="15"/>
      <c r="C32" s="58"/>
      <c r="D32" s="15"/>
      <c r="E32" s="15"/>
      <c r="F32" s="15"/>
      <c r="G32" s="15"/>
      <c r="H32" s="15"/>
      <c r="I32" s="15"/>
      <c r="J32" s="15"/>
      <c r="K32" s="15"/>
      <c r="L32" s="67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</row>
    <row r="33" spans="1:125" x14ac:dyDescent="0.2">
      <c r="A33" s="15"/>
      <c r="B33" s="15"/>
      <c r="C33" s="58"/>
      <c r="D33" s="15"/>
      <c r="E33" s="15"/>
      <c r="F33" s="15"/>
      <c r="G33" s="15"/>
      <c r="H33" s="15"/>
      <c r="I33" s="15"/>
      <c r="J33" s="15"/>
      <c r="K33" s="15"/>
      <c r="L33" s="67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</row>
    <row r="34" spans="1:125" x14ac:dyDescent="0.2">
      <c r="A34" s="15"/>
      <c r="B34" s="15"/>
      <c r="C34" s="58"/>
      <c r="D34" s="15"/>
      <c r="E34" s="15"/>
      <c r="F34" s="15"/>
      <c r="G34" s="15"/>
      <c r="H34" s="15"/>
      <c r="I34" s="15"/>
      <c r="J34" s="15"/>
      <c r="K34" s="15"/>
      <c r="L34" s="67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</row>
    <row r="35" spans="1:125" x14ac:dyDescent="0.2">
      <c r="A35" s="15"/>
      <c r="B35" s="15"/>
      <c r="C35" s="58"/>
      <c r="D35" s="15"/>
      <c r="E35" s="15"/>
      <c r="F35" s="15"/>
      <c r="G35" s="15"/>
      <c r="H35" s="15"/>
      <c r="I35" s="15"/>
      <c r="J35" s="15"/>
      <c r="K35" s="15"/>
      <c r="L35" s="67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</row>
    <row r="36" spans="1:125" x14ac:dyDescent="0.2">
      <c r="A36" s="15"/>
      <c r="B36" s="15"/>
      <c r="C36" s="58"/>
      <c r="D36" s="15"/>
      <c r="E36" s="15"/>
      <c r="F36" s="15"/>
      <c r="G36" s="15"/>
      <c r="H36" s="15"/>
      <c r="I36" s="15"/>
      <c r="J36" s="15"/>
      <c r="K36" s="15"/>
      <c r="L36" s="67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</row>
    <row r="37" spans="1:125" x14ac:dyDescent="0.2">
      <c r="A37" s="15"/>
      <c r="B37" s="15"/>
      <c r="C37" s="58"/>
      <c r="D37" s="15"/>
      <c r="E37" s="15"/>
      <c r="F37" s="15"/>
      <c r="G37" s="15"/>
      <c r="H37" s="15"/>
      <c r="I37" s="15"/>
      <c r="J37" s="15"/>
      <c r="K37" s="15"/>
      <c r="L37" s="67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</row>
    <row r="38" spans="1:125" x14ac:dyDescent="0.2">
      <c r="A38" s="15"/>
      <c r="B38" s="15"/>
      <c r="C38" s="58"/>
      <c r="D38" s="15"/>
      <c r="E38" s="15"/>
      <c r="F38" s="15"/>
      <c r="G38" s="15"/>
      <c r="H38" s="15"/>
      <c r="I38" s="15"/>
      <c r="J38" s="15"/>
      <c r="K38" s="15"/>
      <c r="L38" s="67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</row>
    <row r="39" spans="1:125" x14ac:dyDescent="0.2">
      <c r="A39" s="15"/>
      <c r="B39" s="15"/>
      <c r="C39" s="58"/>
      <c r="D39" s="15"/>
      <c r="E39" s="15"/>
      <c r="F39" s="15"/>
      <c r="G39" s="15"/>
      <c r="H39" s="15"/>
      <c r="I39" s="15"/>
      <c r="J39" s="15"/>
      <c r="K39" s="15"/>
      <c r="L39" s="67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</row>
    <row r="40" spans="1:125" x14ac:dyDescent="0.2">
      <c r="A40" s="15"/>
      <c r="B40" s="15"/>
      <c r="C40" s="58"/>
      <c r="D40" s="15"/>
      <c r="E40" s="15"/>
      <c r="F40" s="15"/>
      <c r="G40" s="15"/>
      <c r="H40" s="15"/>
      <c r="I40" s="15"/>
      <c r="J40" s="15"/>
      <c r="K40" s="15"/>
      <c r="L40" s="67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</row>
    <row r="41" spans="1:125" x14ac:dyDescent="0.2">
      <c r="A41" s="15"/>
      <c r="B41" s="15"/>
      <c r="C41" s="58"/>
      <c r="D41" s="15"/>
      <c r="E41" s="15"/>
      <c r="F41" s="15"/>
      <c r="G41" s="15"/>
      <c r="H41" s="15"/>
      <c r="I41" s="15"/>
      <c r="J41" s="15"/>
      <c r="K41" s="15"/>
      <c r="L41" s="67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</row>
    <row r="42" spans="1:125" x14ac:dyDescent="0.2">
      <c r="A42" s="15"/>
      <c r="B42" s="15"/>
      <c r="C42" s="58"/>
      <c r="D42" s="15"/>
      <c r="E42" s="15"/>
      <c r="F42" s="15"/>
      <c r="G42" s="15"/>
      <c r="H42" s="15"/>
      <c r="I42" s="15"/>
      <c r="J42" s="15"/>
      <c r="K42" s="15"/>
      <c r="L42" s="67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</row>
    <row r="43" spans="1:125" x14ac:dyDescent="0.2">
      <c r="A43" s="15"/>
      <c r="B43" s="15"/>
      <c r="C43" s="58"/>
      <c r="D43" s="15"/>
      <c r="E43" s="15"/>
      <c r="F43" s="15"/>
      <c r="G43" s="15"/>
      <c r="H43" s="15"/>
      <c r="I43" s="15"/>
      <c r="J43" s="15"/>
      <c r="K43" s="15"/>
      <c r="L43" s="67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</row>
    <row r="44" spans="1:125" x14ac:dyDescent="0.2">
      <c r="A44" s="15"/>
      <c r="B44" s="15"/>
      <c r="C44" s="58"/>
      <c r="D44" s="15"/>
      <c r="E44" s="15"/>
      <c r="F44" s="15"/>
      <c r="G44" s="15"/>
      <c r="H44" s="15"/>
      <c r="I44" s="15"/>
      <c r="J44" s="15"/>
      <c r="K44" s="15"/>
      <c r="L44" s="67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</row>
    <row r="45" spans="1:125" x14ac:dyDescent="0.2">
      <c r="A45" s="15"/>
      <c r="B45" s="15"/>
      <c r="C45" s="58"/>
      <c r="D45" s="15"/>
      <c r="E45" s="15"/>
      <c r="F45" s="15"/>
      <c r="G45" s="15"/>
      <c r="H45" s="15"/>
      <c r="I45" s="15"/>
      <c r="J45" s="15"/>
      <c r="K45" s="15"/>
      <c r="L45" s="67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</row>
    <row r="46" spans="1:125" x14ac:dyDescent="0.2">
      <c r="A46" s="15"/>
      <c r="B46" s="15"/>
      <c r="C46" s="58"/>
      <c r="D46" s="15"/>
      <c r="E46" s="15"/>
      <c r="F46" s="15"/>
      <c r="G46" s="15"/>
      <c r="H46" s="15"/>
      <c r="I46" s="15"/>
      <c r="J46" s="15"/>
      <c r="K46" s="15"/>
      <c r="L46" s="67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</row>
    <row r="47" spans="1:125" x14ac:dyDescent="0.2">
      <c r="A47" s="15"/>
      <c r="B47" s="15"/>
      <c r="C47" s="58"/>
      <c r="D47" s="15"/>
      <c r="E47" s="15"/>
      <c r="F47" s="15"/>
      <c r="G47" s="15"/>
      <c r="H47" s="15"/>
      <c r="I47" s="15"/>
      <c r="J47" s="15"/>
      <c r="K47" s="15"/>
      <c r="L47" s="67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</row>
    <row r="48" spans="1:125" x14ac:dyDescent="0.2">
      <c r="A48" s="15"/>
      <c r="B48" s="15"/>
      <c r="C48" s="58"/>
      <c r="D48" s="15"/>
      <c r="E48" s="15"/>
      <c r="F48" s="15"/>
      <c r="G48" s="15"/>
      <c r="H48" s="15"/>
      <c r="I48" s="15"/>
      <c r="J48" s="15"/>
      <c r="K48" s="15"/>
      <c r="L48" s="67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</row>
    <row r="49" spans="1:125" x14ac:dyDescent="0.2">
      <c r="A49" s="15"/>
      <c r="B49" s="15"/>
      <c r="C49" s="58"/>
      <c r="D49" s="15"/>
      <c r="E49" s="15"/>
      <c r="F49" s="15"/>
      <c r="G49" s="15"/>
      <c r="H49" s="15"/>
      <c r="I49" s="15"/>
      <c r="J49" s="15"/>
      <c r="K49" s="15"/>
      <c r="L49" s="67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</row>
    <row r="50" spans="1:125" x14ac:dyDescent="0.2">
      <c r="A50" s="15"/>
      <c r="B50" s="15"/>
      <c r="C50" s="58"/>
      <c r="D50" s="15"/>
      <c r="E50" s="15"/>
      <c r="F50" s="15"/>
      <c r="G50" s="15"/>
      <c r="H50" s="15"/>
      <c r="I50" s="15"/>
      <c r="J50" s="15"/>
      <c r="K50" s="15"/>
      <c r="L50" s="67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</row>
    <row r="51" spans="1:125" x14ac:dyDescent="0.2">
      <c r="A51" s="15"/>
      <c r="B51" s="15"/>
      <c r="C51" s="58"/>
      <c r="D51" s="15"/>
      <c r="E51" s="15"/>
      <c r="F51" s="15"/>
      <c r="G51" s="15"/>
      <c r="H51" s="15"/>
      <c r="I51" s="15"/>
      <c r="J51" s="15"/>
      <c r="K51" s="15"/>
      <c r="L51" s="6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</row>
    <row r="52" spans="1:125" x14ac:dyDescent="0.2">
      <c r="A52" s="15"/>
      <c r="B52" s="15"/>
      <c r="C52" s="58"/>
      <c r="D52" s="15"/>
      <c r="E52" s="15"/>
      <c r="F52" s="15"/>
      <c r="G52" s="15"/>
      <c r="H52" s="15"/>
      <c r="I52" s="15"/>
      <c r="J52" s="15"/>
      <c r="K52" s="15"/>
      <c r="L52" s="6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</row>
    <row r="53" spans="1:125" x14ac:dyDescent="0.2">
      <c r="A53" s="15"/>
      <c r="B53" s="15"/>
      <c r="C53" s="58"/>
      <c r="D53" s="15"/>
      <c r="E53" s="15"/>
      <c r="F53" s="15"/>
      <c r="G53" s="15"/>
      <c r="H53" s="15"/>
      <c r="I53" s="15"/>
      <c r="J53" s="15"/>
      <c r="K53" s="15"/>
      <c r="L53" s="67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</row>
    <row r="54" spans="1:125" x14ac:dyDescent="0.2">
      <c r="A54" s="15"/>
      <c r="B54" s="15"/>
      <c r="C54" s="58"/>
      <c r="D54" s="15"/>
      <c r="E54" s="15"/>
      <c r="F54" s="15"/>
      <c r="G54" s="15"/>
      <c r="H54" s="15"/>
      <c r="I54" s="15"/>
      <c r="J54" s="15"/>
      <c r="K54" s="15"/>
      <c r="L54" s="67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</row>
    <row r="55" spans="1:125" x14ac:dyDescent="0.2">
      <c r="A55" s="15"/>
      <c r="B55" s="15"/>
      <c r="C55" s="58"/>
      <c r="D55" s="15"/>
      <c r="E55" s="15"/>
      <c r="F55" s="15"/>
      <c r="G55" s="15"/>
      <c r="H55" s="15"/>
      <c r="I55" s="15"/>
      <c r="J55" s="15"/>
      <c r="K55" s="15"/>
      <c r="L55" s="67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</row>
    <row r="56" spans="1:125" x14ac:dyDescent="0.2">
      <c r="A56" s="15"/>
      <c r="B56" s="15"/>
      <c r="C56" s="58"/>
      <c r="D56" s="15"/>
      <c r="E56" s="15"/>
      <c r="F56" s="15"/>
      <c r="G56" s="15"/>
      <c r="H56" s="15"/>
      <c r="I56" s="15"/>
      <c r="J56" s="15"/>
      <c r="K56" s="15"/>
      <c r="L56" s="67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</row>
    <row r="57" spans="1:125" x14ac:dyDescent="0.2">
      <c r="A57" s="15"/>
      <c r="B57" s="15"/>
      <c r="C57" s="58"/>
      <c r="D57" s="15"/>
      <c r="E57" s="15"/>
      <c r="F57" s="15"/>
      <c r="G57" s="15"/>
      <c r="H57" s="15"/>
      <c r="I57" s="15"/>
      <c r="J57" s="15"/>
      <c r="K57" s="15"/>
      <c r="L57" s="6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</row>
    <row r="58" spans="1:125" x14ac:dyDescent="0.2">
      <c r="A58" s="15"/>
      <c r="B58" s="15"/>
      <c r="C58" s="58"/>
      <c r="D58" s="15"/>
      <c r="E58" s="15"/>
      <c r="F58" s="15"/>
      <c r="G58" s="15"/>
      <c r="H58" s="15"/>
      <c r="I58" s="15"/>
      <c r="J58" s="15"/>
      <c r="K58" s="15"/>
      <c r="L58" s="67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</row>
    <row r="59" spans="1:125" x14ac:dyDescent="0.2">
      <c r="A59" s="15"/>
      <c r="B59" s="15"/>
      <c r="C59" s="58"/>
      <c r="D59" s="15"/>
      <c r="E59" s="15"/>
      <c r="F59" s="15"/>
      <c r="G59" s="15"/>
      <c r="H59" s="15"/>
      <c r="I59" s="15"/>
      <c r="J59" s="15"/>
      <c r="K59" s="15"/>
      <c r="L59" s="67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</row>
    <row r="60" spans="1:125" x14ac:dyDescent="0.2">
      <c r="A60" s="15"/>
      <c r="B60" s="15"/>
      <c r="C60" s="58"/>
      <c r="D60" s="15"/>
      <c r="E60" s="15"/>
      <c r="F60" s="15"/>
      <c r="G60" s="15"/>
      <c r="H60" s="15"/>
      <c r="I60" s="15"/>
      <c r="J60" s="15"/>
      <c r="K60" s="15"/>
      <c r="L60" s="67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</row>
    <row r="61" spans="1:125" x14ac:dyDescent="0.2">
      <c r="A61" s="15"/>
      <c r="B61" s="15"/>
      <c r="C61" s="58"/>
      <c r="D61" s="15"/>
      <c r="E61" s="15"/>
      <c r="F61" s="15"/>
      <c r="G61" s="15"/>
      <c r="H61" s="15"/>
      <c r="I61" s="15"/>
      <c r="J61" s="15"/>
      <c r="K61" s="15"/>
      <c r="L61" s="67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</row>
    <row r="62" spans="1:125" x14ac:dyDescent="0.2">
      <c r="A62" s="15"/>
      <c r="B62" s="15"/>
      <c r="C62" s="58"/>
      <c r="D62" s="15"/>
      <c r="E62" s="15"/>
      <c r="F62" s="15"/>
      <c r="G62" s="15"/>
      <c r="H62" s="15"/>
      <c r="I62" s="15"/>
      <c r="J62" s="15"/>
      <c r="K62" s="15"/>
      <c r="L62" s="67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</row>
    <row r="63" spans="1:125" x14ac:dyDescent="0.2">
      <c r="A63" s="15"/>
      <c r="B63" s="15"/>
      <c r="C63" s="58"/>
      <c r="D63" s="15"/>
      <c r="E63" s="15"/>
      <c r="F63" s="15"/>
      <c r="G63" s="15"/>
      <c r="H63" s="15"/>
      <c r="I63" s="15"/>
      <c r="J63" s="15"/>
      <c r="K63" s="15"/>
      <c r="L63" s="67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</row>
    <row r="64" spans="1:125" x14ac:dyDescent="0.2">
      <c r="A64" s="15"/>
      <c r="B64" s="15"/>
      <c r="C64" s="58"/>
      <c r="D64" s="15"/>
      <c r="E64" s="15"/>
      <c r="F64" s="15"/>
      <c r="G64" s="15"/>
      <c r="H64" s="15"/>
      <c r="I64" s="15"/>
      <c r="J64" s="15"/>
      <c r="K64" s="15"/>
      <c r="L64" s="67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</row>
    <row r="65" spans="1:125" x14ac:dyDescent="0.2">
      <c r="A65" s="15"/>
      <c r="B65" s="15"/>
      <c r="C65" s="58"/>
      <c r="D65" s="15"/>
      <c r="E65" s="15"/>
      <c r="F65" s="15"/>
      <c r="G65" s="15"/>
      <c r="H65" s="15"/>
      <c r="I65" s="15"/>
      <c r="J65" s="15"/>
      <c r="K65" s="15"/>
      <c r="L65" s="67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</row>
    <row r="66" spans="1:125" x14ac:dyDescent="0.2">
      <c r="A66" s="15"/>
      <c r="B66" s="15"/>
      <c r="C66" s="58"/>
      <c r="D66" s="15"/>
      <c r="E66" s="15"/>
      <c r="F66" s="15"/>
      <c r="G66" s="15"/>
      <c r="H66" s="15"/>
      <c r="I66" s="15"/>
      <c r="J66" s="15"/>
      <c r="K66" s="15"/>
      <c r="L66" s="67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</row>
    <row r="67" spans="1:125" x14ac:dyDescent="0.2">
      <c r="A67" s="15"/>
      <c r="B67" s="15"/>
      <c r="C67" s="58"/>
      <c r="D67" s="15"/>
      <c r="E67" s="15"/>
      <c r="F67" s="15"/>
      <c r="G67" s="15"/>
      <c r="H67" s="15"/>
      <c r="I67" s="15"/>
      <c r="J67" s="15"/>
      <c r="K67" s="15"/>
      <c r="L67" s="67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</row>
    <row r="68" spans="1:125" x14ac:dyDescent="0.2">
      <c r="A68" s="15"/>
      <c r="B68" s="15"/>
      <c r="C68" s="58"/>
      <c r="D68" s="15"/>
      <c r="E68" s="15"/>
      <c r="F68" s="15"/>
      <c r="G68" s="15"/>
      <c r="H68" s="15"/>
      <c r="I68" s="15"/>
      <c r="J68" s="15"/>
      <c r="K68" s="15"/>
      <c r="L68" s="67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</row>
    <row r="69" spans="1:125" x14ac:dyDescent="0.2">
      <c r="A69" s="15"/>
      <c r="B69" s="15"/>
      <c r="C69" s="58"/>
      <c r="D69" s="15"/>
      <c r="E69" s="15"/>
      <c r="F69" s="15"/>
      <c r="G69" s="15"/>
      <c r="H69" s="15"/>
      <c r="I69" s="15"/>
      <c r="J69" s="15"/>
      <c r="K69" s="15"/>
      <c r="L69" s="67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</row>
    <row r="70" spans="1:125" x14ac:dyDescent="0.2">
      <c r="A70" s="15"/>
      <c r="B70" s="15"/>
      <c r="C70" s="58"/>
      <c r="D70" s="15"/>
      <c r="E70" s="15"/>
      <c r="F70" s="15"/>
      <c r="G70" s="15"/>
      <c r="H70" s="15"/>
      <c r="I70" s="15"/>
      <c r="J70" s="15"/>
      <c r="K70" s="15"/>
      <c r="L70" s="67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</row>
    <row r="71" spans="1:125" x14ac:dyDescent="0.2">
      <c r="A71" s="15"/>
      <c r="B71" s="15"/>
      <c r="C71" s="58"/>
      <c r="D71" s="15"/>
      <c r="E71" s="15"/>
      <c r="F71" s="15"/>
      <c r="G71" s="15"/>
      <c r="H71" s="15"/>
      <c r="I71" s="15"/>
      <c r="J71" s="15"/>
      <c r="K71" s="15"/>
      <c r="L71" s="67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</row>
    <row r="72" spans="1:125" x14ac:dyDescent="0.2">
      <c r="A72" s="15"/>
      <c r="B72" s="15"/>
      <c r="C72" s="58"/>
      <c r="D72" s="15"/>
      <c r="E72" s="15"/>
      <c r="F72" s="15"/>
      <c r="G72" s="15"/>
      <c r="H72" s="15"/>
      <c r="I72" s="15"/>
      <c r="J72" s="15"/>
      <c r="K72" s="15"/>
      <c r="L72" s="67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</row>
    <row r="73" spans="1:125" x14ac:dyDescent="0.2">
      <c r="A73" s="15"/>
      <c r="B73" s="15"/>
      <c r="C73" s="58"/>
      <c r="D73" s="15"/>
      <c r="E73" s="15"/>
      <c r="F73" s="15"/>
      <c r="G73" s="15"/>
      <c r="H73" s="15"/>
      <c r="I73" s="15"/>
      <c r="J73" s="15"/>
      <c r="K73" s="15"/>
      <c r="L73" s="67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</row>
    <row r="74" spans="1:125" x14ac:dyDescent="0.2">
      <c r="A74" s="15"/>
      <c r="B74" s="15"/>
      <c r="C74" s="58"/>
      <c r="D74" s="15"/>
      <c r="E74" s="15"/>
      <c r="F74" s="15"/>
      <c r="G74" s="15"/>
      <c r="H74" s="15"/>
      <c r="I74" s="15"/>
      <c r="J74" s="15"/>
      <c r="K74" s="15"/>
      <c r="L74" s="67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</row>
    <row r="75" spans="1:125" x14ac:dyDescent="0.2">
      <c r="A75" s="15"/>
      <c r="B75" s="15"/>
      <c r="C75" s="58"/>
      <c r="D75" s="15"/>
      <c r="E75" s="15"/>
      <c r="F75" s="15"/>
      <c r="G75" s="15"/>
      <c r="H75" s="15"/>
      <c r="I75" s="15"/>
      <c r="J75" s="15"/>
      <c r="K75" s="15"/>
      <c r="L75" s="67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</row>
    <row r="76" spans="1:125" x14ac:dyDescent="0.2">
      <c r="A76" s="15"/>
      <c r="B76" s="15"/>
      <c r="C76" s="58"/>
      <c r="D76" s="15"/>
      <c r="E76" s="15"/>
      <c r="F76" s="15"/>
      <c r="G76" s="15"/>
      <c r="H76" s="15"/>
      <c r="I76" s="15"/>
      <c r="J76" s="15"/>
      <c r="K76" s="15"/>
      <c r="L76" s="67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</row>
    <row r="77" spans="1:125" x14ac:dyDescent="0.2">
      <c r="A77" s="15"/>
      <c r="B77" s="15"/>
      <c r="C77" s="58"/>
      <c r="D77" s="15"/>
      <c r="E77" s="15"/>
      <c r="F77" s="15"/>
      <c r="G77" s="15"/>
      <c r="H77" s="15"/>
      <c r="I77" s="15"/>
      <c r="J77" s="15"/>
      <c r="K77" s="15"/>
      <c r="L77" s="6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</row>
    <row r="78" spans="1:125" x14ac:dyDescent="0.2">
      <c r="A78" s="15"/>
      <c r="B78" s="15"/>
      <c r="C78" s="58"/>
      <c r="D78" s="15"/>
      <c r="E78" s="15"/>
      <c r="F78" s="15"/>
      <c r="G78" s="15"/>
      <c r="H78" s="15"/>
      <c r="I78" s="15"/>
      <c r="J78" s="15"/>
      <c r="K78" s="15"/>
      <c r="L78" s="6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</row>
    <row r="79" spans="1:125" x14ac:dyDescent="0.2">
      <c r="A79" s="15"/>
      <c r="B79" s="15"/>
      <c r="C79" s="58"/>
      <c r="D79" s="15"/>
      <c r="E79" s="15"/>
      <c r="F79" s="15"/>
      <c r="G79" s="15"/>
      <c r="H79" s="15"/>
      <c r="I79" s="15"/>
      <c r="J79" s="15"/>
      <c r="K79" s="15"/>
      <c r="L79" s="67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</row>
    <row r="80" spans="1:125" x14ac:dyDescent="0.2">
      <c r="A80" s="15"/>
      <c r="B80" s="15"/>
      <c r="C80" s="58"/>
      <c r="D80" s="15"/>
      <c r="E80" s="15"/>
      <c r="F80" s="15"/>
      <c r="G80" s="15"/>
      <c r="H80" s="15"/>
      <c r="I80" s="15"/>
      <c r="J80" s="15"/>
      <c r="K80" s="15"/>
      <c r="L80" s="67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</row>
    <row r="81" spans="1:125" x14ac:dyDescent="0.2">
      <c r="A81" s="15"/>
      <c r="B81" s="15"/>
      <c r="C81" s="58"/>
      <c r="D81" s="15"/>
      <c r="E81" s="15"/>
      <c r="F81" s="15"/>
      <c r="G81" s="15"/>
      <c r="H81" s="15"/>
      <c r="I81" s="15"/>
      <c r="J81" s="15"/>
      <c r="K81" s="15"/>
      <c r="L81" s="67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</row>
    <row r="82" spans="1:125" x14ac:dyDescent="0.2">
      <c r="A82" s="15"/>
      <c r="B82" s="15"/>
      <c r="C82" s="58"/>
      <c r="D82" s="15"/>
      <c r="E82" s="15"/>
      <c r="F82" s="15"/>
      <c r="G82" s="15"/>
      <c r="H82" s="15"/>
      <c r="I82" s="15"/>
      <c r="J82" s="15"/>
      <c r="K82" s="15"/>
      <c r="L82" s="67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</row>
    <row r="83" spans="1:125" x14ac:dyDescent="0.2">
      <c r="A83" s="15"/>
      <c r="B83" s="15"/>
      <c r="C83" s="58"/>
      <c r="D83" s="15"/>
      <c r="E83" s="15"/>
      <c r="F83" s="15"/>
      <c r="G83" s="15"/>
      <c r="H83" s="15"/>
      <c r="I83" s="15"/>
      <c r="J83" s="15"/>
      <c r="K83" s="15"/>
      <c r="L83" s="67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</row>
    <row r="84" spans="1:125" x14ac:dyDescent="0.2">
      <c r="A84" s="15"/>
      <c r="B84" s="15"/>
      <c r="C84" s="58"/>
      <c r="D84" s="15"/>
      <c r="E84" s="15"/>
      <c r="F84" s="15"/>
      <c r="G84" s="15"/>
      <c r="H84" s="15"/>
      <c r="I84" s="15"/>
      <c r="J84" s="15"/>
      <c r="K84" s="15"/>
      <c r="L84" s="67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</row>
    <row r="85" spans="1:125" x14ac:dyDescent="0.2">
      <c r="A85" s="15"/>
      <c r="B85" s="15"/>
      <c r="C85" s="58"/>
      <c r="D85" s="15"/>
      <c r="E85" s="15"/>
      <c r="F85" s="15"/>
      <c r="G85" s="15"/>
      <c r="H85" s="15"/>
      <c r="I85" s="15"/>
      <c r="J85" s="15"/>
      <c r="K85" s="15"/>
      <c r="L85" s="67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</row>
    <row r="86" spans="1:125" x14ac:dyDescent="0.2">
      <c r="A86" s="15"/>
      <c r="B86" s="15"/>
      <c r="C86" s="58"/>
      <c r="D86" s="15"/>
      <c r="E86" s="15"/>
      <c r="F86" s="15"/>
      <c r="G86" s="15"/>
      <c r="H86" s="15"/>
      <c r="I86" s="15"/>
      <c r="J86" s="15"/>
      <c r="K86" s="15"/>
      <c r="L86" s="67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</row>
    <row r="87" spans="1:125" x14ac:dyDescent="0.2">
      <c r="A87" s="15"/>
      <c r="B87" s="15"/>
      <c r="C87" s="58"/>
      <c r="D87" s="15"/>
      <c r="E87" s="15"/>
      <c r="F87" s="15"/>
      <c r="G87" s="15"/>
      <c r="H87" s="15"/>
      <c r="I87" s="15"/>
      <c r="J87" s="15"/>
      <c r="K87" s="15"/>
      <c r="L87" s="67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</row>
    <row r="88" spans="1:125" x14ac:dyDescent="0.2">
      <c r="A88" s="15"/>
      <c r="B88" s="15"/>
      <c r="C88" s="58"/>
      <c r="D88" s="15"/>
      <c r="E88" s="15"/>
      <c r="F88" s="15"/>
      <c r="G88" s="15"/>
      <c r="H88" s="15"/>
      <c r="I88" s="15"/>
      <c r="J88" s="15"/>
      <c r="K88" s="15"/>
      <c r="L88" s="67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</row>
    <row r="89" spans="1:125" x14ac:dyDescent="0.2">
      <c r="A89" s="15"/>
      <c r="B89" s="15"/>
      <c r="C89" s="58"/>
      <c r="D89" s="15"/>
      <c r="E89" s="15"/>
      <c r="F89" s="15"/>
      <c r="G89" s="15"/>
      <c r="H89" s="15"/>
      <c r="I89" s="15"/>
      <c r="J89" s="15"/>
      <c r="K89" s="15"/>
      <c r="L89" s="67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</row>
    <row r="90" spans="1:125" x14ac:dyDescent="0.2">
      <c r="A90" s="15"/>
      <c r="B90" s="15"/>
      <c r="C90" s="58"/>
      <c r="D90" s="15"/>
      <c r="E90" s="15"/>
      <c r="F90" s="15"/>
      <c r="G90" s="15"/>
      <c r="H90" s="15"/>
      <c r="I90" s="15"/>
      <c r="J90" s="15"/>
      <c r="K90" s="15"/>
      <c r="L90" s="67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</row>
    <row r="91" spans="1:125" x14ac:dyDescent="0.2">
      <c r="A91" s="15"/>
      <c r="B91" s="15"/>
      <c r="C91" s="58"/>
      <c r="D91" s="15"/>
      <c r="E91" s="15"/>
      <c r="F91" s="15"/>
      <c r="G91" s="15"/>
      <c r="H91" s="15"/>
      <c r="I91" s="15"/>
      <c r="J91" s="15"/>
      <c r="K91" s="15"/>
      <c r="L91" s="67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</row>
    <row r="92" spans="1:125" x14ac:dyDescent="0.2">
      <c r="A92" s="15"/>
      <c r="B92" s="15"/>
      <c r="C92" s="58"/>
      <c r="D92" s="15"/>
      <c r="E92" s="15"/>
      <c r="F92" s="15"/>
      <c r="G92" s="15"/>
      <c r="H92" s="15"/>
      <c r="I92" s="15"/>
      <c r="J92" s="15"/>
      <c r="K92" s="15"/>
      <c r="L92" s="67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</row>
    <row r="93" spans="1:125" x14ac:dyDescent="0.2">
      <c r="A93" s="15"/>
      <c r="B93" s="15"/>
      <c r="C93" s="58"/>
      <c r="D93" s="15"/>
      <c r="E93" s="15"/>
      <c r="F93" s="15"/>
      <c r="G93" s="15"/>
      <c r="H93" s="15"/>
      <c r="I93" s="15"/>
      <c r="J93" s="15"/>
      <c r="K93" s="15"/>
      <c r="L93" s="67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</row>
    <row r="94" spans="1:125" x14ac:dyDescent="0.2">
      <c r="A94" s="15"/>
      <c r="B94" s="15"/>
      <c r="C94" s="58"/>
      <c r="D94" s="15"/>
      <c r="E94" s="15"/>
      <c r="F94" s="15"/>
      <c r="G94" s="15"/>
      <c r="H94" s="15"/>
      <c r="I94" s="15"/>
      <c r="J94" s="15"/>
      <c r="K94" s="15"/>
      <c r="L94" s="67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</row>
    <row r="95" spans="1:125" x14ac:dyDescent="0.2">
      <c r="A95" s="15"/>
      <c r="B95" s="15"/>
      <c r="C95" s="58"/>
      <c r="D95" s="15"/>
      <c r="E95" s="15"/>
      <c r="F95" s="15"/>
      <c r="G95" s="15"/>
      <c r="H95" s="15"/>
      <c r="I95" s="15"/>
      <c r="J95" s="15"/>
      <c r="K95" s="15"/>
      <c r="L95" s="67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</row>
    <row r="96" spans="1:125" x14ac:dyDescent="0.2">
      <c r="A96" s="15"/>
      <c r="B96" s="15"/>
      <c r="C96" s="58"/>
      <c r="D96" s="15"/>
      <c r="E96" s="15"/>
      <c r="F96" s="15"/>
      <c r="G96" s="15"/>
      <c r="H96" s="15"/>
      <c r="I96" s="15"/>
      <c r="J96" s="15"/>
      <c r="K96" s="15"/>
      <c r="L96" s="67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</row>
    <row r="97" spans="1:125" x14ac:dyDescent="0.2">
      <c r="A97" s="15"/>
      <c r="B97" s="15"/>
      <c r="C97" s="58"/>
      <c r="D97" s="15"/>
      <c r="E97" s="15"/>
      <c r="F97" s="15"/>
      <c r="G97" s="15"/>
      <c r="H97" s="15"/>
      <c r="I97" s="15"/>
      <c r="J97" s="15"/>
      <c r="K97" s="15"/>
      <c r="L97" s="67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</row>
    <row r="98" spans="1:125" x14ac:dyDescent="0.2">
      <c r="A98" s="15"/>
      <c r="B98" s="15"/>
      <c r="C98" s="58"/>
      <c r="D98" s="15"/>
      <c r="E98" s="15"/>
      <c r="F98" s="15"/>
      <c r="G98" s="15"/>
      <c r="H98" s="15"/>
      <c r="I98" s="15"/>
      <c r="J98" s="15"/>
      <c r="K98" s="15"/>
      <c r="L98" s="67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</row>
    <row r="99" spans="1:125" x14ac:dyDescent="0.2">
      <c r="A99" s="15"/>
      <c r="B99" s="15"/>
      <c r="C99" s="58"/>
      <c r="D99" s="15"/>
      <c r="E99" s="15"/>
      <c r="F99" s="15"/>
      <c r="G99" s="15"/>
      <c r="H99" s="15"/>
      <c r="I99" s="15"/>
      <c r="J99" s="15"/>
      <c r="K99" s="15"/>
      <c r="L99" s="67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</row>
    <row r="100" spans="1:125" x14ac:dyDescent="0.2">
      <c r="A100" s="15"/>
      <c r="B100" s="15"/>
      <c r="C100" s="58"/>
      <c r="D100" s="15"/>
      <c r="E100" s="15"/>
      <c r="F100" s="15"/>
      <c r="G100" s="15"/>
      <c r="H100" s="15"/>
      <c r="I100" s="15"/>
      <c r="J100" s="15"/>
      <c r="K100" s="15"/>
      <c r="L100" s="67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</row>
    <row r="101" spans="1:125" x14ac:dyDescent="0.2">
      <c r="A101" s="15"/>
      <c r="B101" s="15"/>
      <c r="C101" s="58"/>
      <c r="D101" s="15"/>
      <c r="E101" s="15"/>
      <c r="F101" s="15"/>
      <c r="G101" s="15"/>
      <c r="H101" s="15"/>
      <c r="I101" s="15"/>
      <c r="J101" s="15"/>
      <c r="K101" s="15"/>
      <c r="L101" s="67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</row>
    <row r="102" spans="1:125" x14ac:dyDescent="0.2">
      <c r="A102" s="15"/>
      <c r="B102" s="15"/>
      <c r="C102" s="58"/>
      <c r="D102" s="15"/>
      <c r="E102" s="15"/>
      <c r="F102" s="15"/>
      <c r="G102" s="15"/>
      <c r="H102" s="15"/>
      <c r="I102" s="15"/>
      <c r="J102" s="15"/>
      <c r="K102" s="15"/>
      <c r="L102" s="67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</row>
    <row r="103" spans="1:125" x14ac:dyDescent="0.2">
      <c r="A103" s="15"/>
      <c r="B103" s="15"/>
      <c r="C103" s="58"/>
      <c r="D103" s="15"/>
      <c r="E103" s="15"/>
      <c r="F103" s="15"/>
      <c r="G103" s="15"/>
      <c r="H103" s="15"/>
      <c r="I103" s="15"/>
      <c r="J103" s="15"/>
      <c r="K103" s="15"/>
      <c r="L103" s="67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</row>
    <row r="104" spans="1:125" x14ac:dyDescent="0.2">
      <c r="A104" s="15"/>
      <c r="B104" s="15"/>
      <c r="C104" s="58"/>
      <c r="D104" s="15"/>
      <c r="E104" s="15"/>
      <c r="F104" s="15"/>
      <c r="G104" s="15"/>
      <c r="H104" s="15"/>
      <c r="I104" s="15"/>
      <c r="J104" s="15"/>
      <c r="K104" s="15"/>
      <c r="L104" s="67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</row>
    <row r="105" spans="1:125" x14ac:dyDescent="0.2">
      <c r="A105" s="15"/>
      <c r="B105" s="15"/>
      <c r="C105" s="58"/>
      <c r="D105" s="15"/>
      <c r="E105" s="15"/>
      <c r="F105" s="15"/>
      <c r="G105" s="15"/>
      <c r="H105" s="15"/>
      <c r="I105" s="15"/>
      <c r="J105" s="15"/>
      <c r="K105" s="15"/>
      <c r="L105" s="67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</row>
    <row r="106" spans="1:125" x14ac:dyDescent="0.2">
      <c r="A106" s="15"/>
      <c r="B106" s="15"/>
      <c r="C106" s="58"/>
      <c r="D106" s="15"/>
      <c r="E106" s="15"/>
      <c r="F106" s="15"/>
      <c r="G106" s="15"/>
      <c r="H106" s="15"/>
      <c r="I106" s="15"/>
      <c r="J106" s="15"/>
      <c r="K106" s="15"/>
      <c r="L106" s="67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</row>
    <row r="107" spans="1:125" x14ac:dyDescent="0.2">
      <c r="A107" s="15"/>
      <c r="B107" s="15"/>
      <c r="C107" s="58"/>
      <c r="D107" s="15"/>
      <c r="E107" s="15"/>
      <c r="F107" s="15"/>
      <c r="G107" s="15"/>
      <c r="H107" s="15"/>
      <c r="I107" s="15"/>
      <c r="J107" s="15"/>
      <c r="K107" s="15"/>
      <c r="L107" s="67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</row>
    <row r="108" spans="1:125" x14ac:dyDescent="0.2">
      <c r="A108" s="15"/>
      <c r="B108" s="15"/>
      <c r="C108" s="58"/>
      <c r="D108" s="15"/>
      <c r="E108" s="15"/>
      <c r="F108" s="15"/>
      <c r="G108" s="15"/>
      <c r="H108" s="15"/>
      <c r="I108" s="15"/>
      <c r="J108" s="15"/>
      <c r="K108" s="15"/>
      <c r="L108" s="67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</row>
    <row r="109" spans="1:125" x14ac:dyDescent="0.2">
      <c r="A109" s="15"/>
      <c r="B109" s="15"/>
      <c r="C109" s="58"/>
      <c r="D109" s="15"/>
      <c r="E109" s="15"/>
      <c r="F109" s="15"/>
      <c r="G109" s="15"/>
      <c r="H109" s="15"/>
      <c r="I109" s="15"/>
      <c r="J109" s="15"/>
      <c r="K109" s="15"/>
      <c r="L109" s="67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</row>
    <row r="110" spans="1:125" x14ac:dyDescent="0.2">
      <c r="A110" s="15"/>
      <c r="B110" s="15"/>
      <c r="C110" s="58"/>
      <c r="D110" s="15"/>
      <c r="E110" s="15"/>
      <c r="F110" s="15"/>
      <c r="G110" s="15"/>
      <c r="H110" s="15"/>
      <c r="I110" s="15"/>
      <c r="J110" s="15"/>
      <c r="K110" s="15"/>
      <c r="L110" s="67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</row>
    <row r="111" spans="1:125" x14ac:dyDescent="0.2">
      <c r="A111" s="15"/>
      <c r="B111" s="15"/>
      <c r="C111" s="58"/>
      <c r="D111" s="15"/>
      <c r="E111" s="15"/>
      <c r="F111" s="15"/>
      <c r="G111" s="15"/>
      <c r="H111" s="15"/>
      <c r="I111" s="15"/>
      <c r="J111" s="15"/>
      <c r="K111" s="15"/>
      <c r="L111" s="67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</row>
    <row r="112" spans="1:125" x14ac:dyDescent="0.2">
      <c r="A112" s="15"/>
      <c r="B112" s="15"/>
      <c r="C112" s="58"/>
      <c r="D112" s="15"/>
      <c r="E112" s="15"/>
      <c r="F112" s="15"/>
      <c r="G112" s="15"/>
      <c r="H112" s="15"/>
      <c r="I112" s="15"/>
      <c r="J112" s="15"/>
      <c r="K112" s="15"/>
      <c r="L112" s="67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</row>
    <row r="113" spans="1:125" x14ac:dyDescent="0.2">
      <c r="A113" s="15"/>
      <c r="B113" s="15"/>
      <c r="C113" s="58"/>
      <c r="D113" s="15"/>
      <c r="E113" s="15"/>
      <c r="F113" s="15"/>
      <c r="G113" s="15"/>
      <c r="H113" s="15"/>
      <c r="I113" s="15"/>
      <c r="J113" s="15"/>
      <c r="K113" s="15"/>
      <c r="L113" s="67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</row>
    <row r="114" spans="1:125" x14ac:dyDescent="0.2">
      <c r="A114" s="15"/>
      <c r="B114" s="15"/>
      <c r="C114" s="58"/>
      <c r="D114" s="15"/>
      <c r="E114" s="15"/>
      <c r="F114" s="15"/>
      <c r="G114" s="15"/>
      <c r="H114" s="15"/>
      <c r="I114" s="15"/>
      <c r="J114" s="15"/>
      <c r="K114" s="15"/>
      <c r="L114" s="67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</row>
    <row r="115" spans="1:125" x14ac:dyDescent="0.2">
      <c r="A115" s="15"/>
      <c r="B115" s="15"/>
      <c r="C115" s="58"/>
      <c r="D115" s="15"/>
      <c r="E115" s="15"/>
      <c r="F115" s="15"/>
      <c r="G115" s="15"/>
      <c r="H115" s="15"/>
      <c r="I115" s="15"/>
      <c r="J115" s="15"/>
      <c r="K115" s="15"/>
      <c r="L115" s="67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</row>
    <row r="116" spans="1:125" x14ac:dyDescent="0.2">
      <c r="A116" s="15"/>
      <c r="B116" s="15"/>
      <c r="C116" s="58"/>
      <c r="D116" s="15"/>
      <c r="E116" s="15"/>
      <c r="F116" s="15"/>
      <c r="G116" s="15"/>
      <c r="H116" s="15"/>
      <c r="I116" s="15"/>
      <c r="J116" s="15"/>
      <c r="K116" s="15"/>
      <c r="L116" s="67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</row>
    <row r="117" spans="1:125" x14ac:dyDescent="0.2">
      <c r="A117" s="15"/>
      <c r="B117" s="15"/>
      <c r="C117" s="58"/>
      <c r="D117" s="15"/>
      <c r="E117" s="15"/>
      <c r="F117" s="15"/>
      <c r="G117" s="15"/>
      <c r="H117" s="15"/>
      <c r="I117" s="15"/>
      <c r="J117" s="15"/>
      <c r="K117" s="15"/>
      <c r="L117" s="67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</row>
    <row r="118" spans="1:125" x14ac:dyDescent="0.2">
      <c r="A118" s="15"/>
      <c r="B118" s="15"/>
      <c r="C118" s="58"/>
      <c r="D118" s="15"/>
      <c r="E118" s="15"/>
      <c r="F118" s="15"/>
      <c r="G118" s="15"/>
      <c r="H118" s="15"/>
      <c r="I118" s="15"/>
      <c r="J118" s="15"/>
      <c r="K118" s="15"/>
      <c r="L118" s="67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</row>
    <row r="119" spans="1:125" x14ac:dyDescent="0.2">
      <c r="A119" s="15"/>
      <c r="B119" s="15"/>
      <c r="C119" s="58"/>
      <c r="D119" s="15"/>
      <c r="E119" s="15"/>
      <c r="F119" s="15"/>
      <c r="G119" s="15"/>
      <c r="H119" s="15"/>
      <c r="I119" s="15"/>
      <c r="J119" s="15"/>
      <c r="K119" s="15"/>
      <c r="L119" s="67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</row>
    <row r="120" spans="1:125" x14ac:dyDescent="0.2">
      <c r="A120" s="15"/>
      <c r="B120" s="15"/>
      <c r="C120" s="58"/>
      <c r="D120" s="15"/>
      <c r="E120" s="15"/>
      <c r="F120" s="15"/>
      <c r="G120" s="15"/>
      <c r="H120" s="15"/>
      <c r="I120" s="15"/>
      <c r="J120" s="15"/>
      <c r="K120" s="15"/>
      <c r="L120" s="67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</row>
    <row r="121" spans="1:125" x14ac:dyDescent="0.2">
      <c r="A121" s="15"/>
      <c r="B121" s="15"/>
      <c r="C121" s="58"/>
      <c r="D121" s="15"/>
      <c r="E121" s="15"/>
      <c r="F121" s="15"/>
      <c r="G121" s="15"/>
      <c r="H121" s="15"/>
      <c r="I121" s="15"/>
      <c r="J121" s="15"/>
      <c r="K121" s="15"/>
      <c r="L121" s="67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</row>
    <row r="122" spans="1:125" x14ac:dyDescent="0.2">
      <c r="A122" s="15"/>
      <c r="B122" s="15"/>
      <c r="C122" s="58"/>
      <c r="D122" s="15"/>
      <c r="E122" s="15"/>
      <c r="F122" s="15"/>
      <c r="G122" s="15"/>
      <c r="H122" s="15"/>
      <c r="I122" s="15"/>
      <c r="J122" s="15"/>
      <c r="K122" s="15"/>
      <c r="L122" s="67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</row>
    <row r="123" spans="1:125" x14ac:dyDescent="0.2">
      <c r="A123" s="15"/>
      <c r="B123" s="15"/>
      <c r="C123" s="58"/>
      <c r="D123" s="15"/>
      <c r="E123" s="15"/>
      <c r="F123" s="15"/>
      <c r="G123" s="15"/>
      <c r="H123" s="15"/>
      <c r="I123" s="15"/>
      <c r="J123" s="15"/>
      <c r="K123" s="15"/>
      <c r="L123" s="67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</row>
    <row r="124" spans="1:125" x14ac:dyDescent="0.2">
      <c r="A124" s="15"/>
      <c r="B124" s="15"/>
      <c r="C124" s="58"/>
      <c r="D124" s="15"/>
      <c r="E124" s="15"/>
      <c r="F124" s="15"/>
      <c r="G124" s="15"/>
      <c r="H124" s="15"/>
      <c r="I124" s="15"/>
      <c r="J124" s="15"/>
      <c r="K124" s="15"/>
      <c r="L124" s="67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</row>
    <row r="125" spans="1:125" x14ac:dyDescent="0.2">
      <c r="A125" s="15"/>
      <c r="B125" s="15"/>
      <c r="C125" s="58"/>
      <c r="D125" s="15"/>
      <c r="E125" s="15"/>
      <c r="F125" s="15"/>
      <c r="G125" s="15"/>
      <c r="H125" s="15"/>
      <c r="I125" s="15"/>
      <c r="J125" s="15"/>
      <c r="K125" s="15"/>
      <c r="L125" s="67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</row>
    <row r="126" spans="1:125" x14ac:dyDescent="0.2">
      <c r="A126" s="15"/>
      <c r="B126" s="15"/>
      <c r="C126" s="58"/>
      <c r="D126" s="15"/>
      <c r="E126" s="15"/>
      <c r="F126" s="15"/>
      <c r="G126" s="15"/>
      <c r="H126" s="15"/>
      <c r="I126" s="15"/>
      <c r="J126" s="15"/>
      <c r="K126" s="15"/>
      <c r="L126" s="67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</row>
    <row r="127" spans="1:125" x14ac:dyDescent="0.2">
      <c r="A127" s="15"/>
      <c r="B127" s="15"/>
      <c r="C127" s="58"/>
      <c r="D127" s="15"/>
      <c r="E127" s="15"/>
      <c r="F127" s="15"/>
      <c r="G127" s="15"/>
      <c r="H127" s="15"/>
      <c r="I127" s="15"/>
      <c r="J127" s="15"/>
      <c r="K127" s="15"/>
      <c r="L127" s="67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</row>
    <row r="128" spans="1:125" x14ac:dyDescent="0.2">
      <c r="A128" s="15"/>
      <c r="B128" s="15"/>
      <c r="C128" s="58"/>
      <c r="D128" s="15"/>
      <c r="E128" s="15"/>
      <c r="F128" s="15"/>
      <c r="G128" s="15"/>
      <c r="H128" s="15"/>
      <c r="I128" s="15"/>
      <c r="J128" s="15"/>
      <c r="K128" s="15"/>
      <c r="L128" s="67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</row>
    <row r="129" spans="1:125" x14ac:dyDescent="0.2">
      <c r="A129" s="15"/>
      <c r="B129" s="15"/>
      <c r="C129" s="58"/>
      <c r="D129" s="15"/>
      <c r="E129" s="15"/>
      <c r="F129" s="15"/>
      <c r="G129" s="15"/>
      <c r="H129" s="15"/>
      <c r="I129" s="15"/>
      <c r="J129" s="15"/>
      <c r="K129" s="15"/>
      <c r="L129" s="67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</row>
    <row r="130" spans="1:125" x14ac:dyDescent="0.2">
      <c r="A130" s="15"/>
      <c r="B130" s="15"/>
      <c r="C130" s="58"/>
      <c r="D130" s="15"/>
      <c r="E130" s="15"/>
      <c r="F130" s="15"/>
      <c r="G130" s="15"/>
      <c r="H130" s="15"/>
      <c r="I130" s="15"/>
      <c r="J130" s="15"/>
      <c r="K130" s="15"/>
      <c r="L130" s="67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</row>
    <row r="131" spans="1:125" x14ac:dyDescent="0.2">
      <c r="A131" s="15"/>
      <c r="B131" s="15"/>
      <c r="C131" s="58"/>
      <c r="D131" s="15"/>
      <c r="E131" s="15"/>
      <c r="F131" s="15"/>
      <c r="G131" s="15"/>
      <c r="H131" s="15"/>
      <c r="I131" s="15"/>
      <c r="J131" s="15"/>
      <c r="K131" s="15"/>
      <c r="L131" s="67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</row>
    <row r="132" spans="1:125" x14ac:dyDescent="0.2">
      <c r="A132" s="15"/>
      <c r="B132" s="15"/>
      <c r="C132" s="58"/>
      <c r="D132" s="15"/>
      <c r="E132" s="15"/>
      <c r="F132" s="15"/>
      <c r="G132" s="15"/>
      <c r="H132" s="15"/>
      <c r="I132" s="15"/>
      <c r="J132" s="15"/>
      <c r="K132" s="15"/>
      <c r="L132" s="67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</row>
    <row r="133" spans="1:125" x14ac:dyDescent="0.2">
      <c r="A133" s="15"/>
      <c r="B133" s="15"/>
      <c r="C133" s="58"/>
      <c r="D133" s="15"/>
      <c r="E133" s="15"/>
      <c r="F133" s="15"/>
      <c r="G133" s="15"/>
      <c r="H133" s="15"/>
      <c r="I133" s="15"/>
      <c r="J133" s="15"/>
      <c r="K133" s="15"/>
      <c r="L133" s="67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</row>
    <row r="134" spans="1:125" x14ac:dyDescent="0.2">
      <c r="A134" s="15"/>
      <c r="B134" s="15"/>
      <c r="C134" s="58"/>
      <c r="D134" s="15"/>
      <c r="E134" s="15"/>
      <c r="F134" s="15"/>
      <c r="G134" s="15"/>
      <c r="H134" s="15"/>
      <c r="I134" s="15"/>
      <c r="J134" s="15"/>
      <c r="K134" s="15"/>
      <c r="L134" s="67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</row>
    <row r="135" spans="1:125" x14ac:dyDescent="0.2">
      <c r="A135" s="15"/>
      <c r="B135" s="15"/>
      <c r="C135" s="58"/>
      <c r="D135" s="15"/>
      <c r="E135" s="15"/>
      <c r="F135" s="15"/>
      <c r="G135" s="15"/>
      <c r="H135" s="15"/>
      <c r="I135" s="15"/>
      <c r="J135" s="15"/>
      <c r="K135" s="15"/>
      <c r="L135" s="67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</row>
    <row r="136" spans="1:125" x14ac:dyDescent="0.2">
      <c r="A136" s="15"/>
      <c r="B136" s="15"/>
      <c r="C136" s="58"/>
      <c r="D136" s="15"/>
      <c r="E136" s="15"/>
      <c r="F136" s="15"/>
      <c r="G136" s="15"/>
      <c r="H136" s="15"/>
      <c r="I136" s="15"/>
      <c r="J136" s="15"/>
      <c r="K136" s="15"/>
      <c r="L136" s="67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</row>
    <row r="137" spans="1:125" x14ac:dyDescent="0.2">
      <c r="A137" s="15"/>
      <c r="B137" s="15"/>
      <c r="C137" s="58"/>
      <c r="D137" s="15"/>
      <c r="E137" s="15"/>
      <c r="F137" s="15"/>
      <c r="G137" s="15"/>
      <c r="H137" s="15"/>
      <c r="I137" s="15"/>
      <c r="J137" s="15"/>
      <c r="K137" s="15"/>
      <c r="L137" s="67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</row>
    <row r="138" spans="1:125" x14ac:dyDescent="0.2">
      <c r="A138" s="15"/>
      <c r="B138" s="15"/>
      <c r="C138" s="58"/>
      <c r="D138" s="15"/>
      <c r="E138" s="15"/>
      <c r="F138" s="15"/>
      <c r="G138" s="15"/>
      <c r="H138" s="15"/>
      <c r="I138" s="15"/>
      <c r="J138" s="15"/>
      <c r="K138" s="15"/>
      <c r="L138" s="67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</row>
    <row r="139" spans="1:125" x14ac:dyDescent="0.2">
      <c r="A139" s="15"/>
      <c r="B139" s="15"/>
      <c r="C139" s="58"/>
      <c r="D139" s="15"/>
      <c r="E139" s="15"/>
      <c r="F139" s="15"/>
      <c r="G139" s="15"/>
      <c r="H139" s="15"/>
      <c r="I139" s="15"/>
      <c r="J139" s="15"/>
      <c r="K139" s="15"/>
      <c r="L139" s="67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</row>
    <row r="140" spans="1:125" x14ac:dyDescent="0.2">
      <c r="A140" s="15"/>
      <c r="B140" s="15"/>
      <c r="C140" s="58"/>
      <c r="D140" s="15"/>
      <c r="E140" s="15"/>
      <c r="F140" s="15"/>
      <c r="G140" s="15"/>
      <c r="H140" s="15"/>
      <c r="I140" s="15"/>
      <c r="J140" s="15"/>
      <c r="K140" s="15"/>
      <c r="L140" s="67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</row>
    <row r="141" spans="1:125" x14ac:dyDescent="0.2">
      <c r="A141" s="15"/>
      <c r="B141" s="15"/>
      <c r="C141" s="58"/>
      <c r="D141" s="15"/>
      <c r="E141" s="15"/>
      <c r="F141" s="15"/>
      <c r="G141" s="15"/>
      <c r="H141" s="15"/>
      <c r="I141" s="15"/>
      <c r="J141" s="15"/>
      <c r="K141" s="15"/>
      <c r="L141" s="67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</row>
    <row r="142" spans="1:125" x14ac:dyDescent="0.2">
      <c r="A142" s="15"/>
      <c r="B142" s="15"/>
      <c r="C142" s="58"/>
      <c r="D142" s="15"/>
      <c r="E142" s="15"/>
      <c r="F142" s="15"/>
      <c r="G142" s="15"/>
      <c r="H142" s="15"/>
      <c r="I142" s="15"/>
      <c r="J142" s="15"/>
      <c r="K142" s="15"/>
      <c r="L142" s="67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</row>
    <row r="143" spans="1:125" x14ac:dyDescent="0.2">
      <c r="A143" s="15"/>
      <c r="B143" s="15"/>
      <c r="C143" s="58"/>
      <c r="D143" s="15"/>
      <c r="E143" s="15"/>
      <c r="F143" s="15"/>
      <c r="G143" s="15"/>
      <c r="H143" s="15"/>
      <c r="I143" s="15"/>
      <c r="J143" s="15"/>
      <c r="K143" s="15"/>
      <c r="L143" s="67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</row>
    <row r="144" spans="1:125" x14ac:dyDescent="0.2">
      <c r="A144" s="15"/>
      <c r="B144" s="15"/>
      <c r="C144" s="58"/>
      <c r="D144" s="15"/>
      <c r="E144" s="15"/>
      <c r="F144" s="15"/>
      <c r="G144" s="15"/>
      <c r="H144" s="15"/>
      <c r="I144" s="15"/>
      <c r="J144" s="15"/>
      <c r="K144" s="15"/>
      <c r="L144" s="67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</row>
    <row r="145" spans="1:125" x14ac:dyDescent="0.2">
      <c r="A145" s="15"/>
      <c r="B145" s="15"/>
      <c r="C145" s="58"/>
      <c r="D145" s="15"/>
      <c r="E145" s="15"/>
      <c r="F145" s="15"/>
      <c r="G145" s="15"/>
      <c r="H145" s="15"/>
      <c r="I145" s="15"/>
      <c r="J145" s="15"/>
      <c r="K145" s="15"/>
      <c r="L145" s="67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</row>
    <row r="146" spans="1:125" x14ac:dyDescent="0.2">
      <c r="A146" s="15"/>
      <c r="B146" s="15"/>
      <c r="C146" s="58"/>
      <c r="D146" s="15"/>
      <c r="E146" s="15"/>
      <c r="F146" s="15"/>
      <c r="G146" s="15"/>
      <c r="H146" s="15"/>
      <c r="I146" s="15"/>
      <c r="J146" s="15"/>
      <c r="K146" s="15"/>
      <c r="L146" s="67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</row>
    <row r="147" spans="1:125" x14ac:dyDescent="0.2">
      <c r="A147" s="15"/>
      <c r="B147" s="15"/>
      <c r="C147" s="58"/>
      <c r="D147" s="15"/>
      <c r="E147" s="15"/>
      <c r="F147" s="15"/>
      <c r="G147" s="15"/>
      <c r="H147" s="15"/>
      <c r="I147" s="15"/>
      <c r="J147" s="15"/>
      <c r="K147" s="15"/>
      <c r="L147" s="67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</row>
    <row r="148" spans="1:125" x14ac:dyDescent="0.2">
      <c r="A148" s="15"/>
      <c r="B148" s="15"/>
      <c r="C148" s="58"/>
      <c r="D148" s="15"/>
      <c r="E148" s="15"/>
      <c r="F148" s="15"/>
      <c r="G148" s="15"/>
      <c r="H148" s="15"/>
      <c r="I148" s="15"/>
      <c r="J148" s="15"/>
      <c r="K148" s="15"/>
      <c r="L148" s="67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</row>
    <row r="149" spans="1:125" x14ac:dyDescent="0.2">
      <c r="A149" s="15"/>
      <c r="B149" s="15"/>
      <c r="C149" s="58"/>
      <c r="D149" s="15"/>
      <c r="E149" s="15"/>
      <c r="F149" s="15"/>
      <c r="G149" s="15"/>
      <c r="H149" s="15"/>
      <c r="I149" s="15"/>
      <c r="J149" s="15"/>
      <c r="K149" s="15"/>
      <c r="L149" s="67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</row>
    <row r="150" spans="1:125" x14ac:dyDescent="0.2">
      <c r="A150" s="15"/>
      <c r="B150" s="15"/>
      <c r="C150" s="58"/>
      <c r="D150" s="15"/>
      <c r="E150" s="15"/>
      <c r="F150" s="15"/>
      <c r="G150" s="15"/>
      <c r="H150" s="15"/>
      <c r="I150" s="15"/>
      <c r="J150" s="15"/>
      <c r="K150" s="15"/>
      <c r="L150" s="67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</row>
    <row r="151" spans="1:125" x14ac:dyDescent="0.2">
      <c r="A151" s="15"/>
      <c r="B151" s="15"/>
      <c r="C151" s="58"/>
      <c r="D151" s="15"/>
      <c r="E151" s="15"/>
      <c r="F151" s="15"/>
      <c r="G151" s="15"/>
      <c r="H151" s="15"/>
      <c r="I151" s="15"/>
      <c r="J151" s="15"/>
      <c r="K151" s="15"/>
      <c r="L151" s="67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</row>
    <row r="152" spans="1:125" x14ac:dyDescent="0.2">
      <c r="A152" s="15"/>
      <c r="B152" s="15"/>
      <c r="C152" s="58"/>
      <c r="D152" s="15"/>
      <c r="E152" s="15"/>
      <c r="F152" s="15"/>
      <c r="G152" s="15"/>
      <c r="H152" s="15"/>
      <c r="I152" s="15"/>
      <c r="J152" s="15"/>
      <c r="K152" s="15"/>
      <c r="L152" s="67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</row>
    <row r="153" spans="1:125" x14ac:dyDescent="0.2">
      <c r="A153" s="15"/>
      <c r="B153" s="15"/>
      <c r="C153" s="58"/>
      <c r="D153" s="15"/>
      <c r="E153" s="15"/>
      <c r="F153" s="15"/>
      <c r="G153" s="15"/>
      <c r="H153" s="15"/>
      <c r="I153" s="15"/>
      <c r="J153" s="15"/>
      <c r="K153" s="15"/>
      <c r="L153" s="67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</row>
    <row r="154" spans="1:125" x14ac:dyDescent="0.2">
      <c r="A154" s="15"/>
      <c r="B154" s="15"/>
      <c r="C154" s="58"/>
      <c r="D154" s="15"/>
      <c r="E154" s="15"/>
      <c r="F154" s="15"/>
      <c r="G154" s="15"/>
      <c r="H154" s="15"/>
      <c r="I154" s="15"/>
      <c r="J154" s="15"/>
      <c r="K154" s="15"/>
      <c r="L154" s="67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</row>
    <row r="155" spans="1:125" x14ac:dyDescent="0.2">
      <c r="A155" s="15"/>
      <c r="B155" s="15"/>
      <c r="C155" s="58"/>
      <c r="D155" s="15"/>
      <c r="E155" s="15"/>
      <c r="F155" s="15"/>
      <c r="G155" s="15"/>
      <c r="H155" s="15"/>
      <c r="I155" s="15"/>
      <c r="J155" s="15"/>
      <c r="K155" s="15"/>
      <c r="L155" s="67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</row>
    <row r="156" spans="1:125" x14ac:dyDescent="0.2">
      <c r="A156" s="15"/>
      <c r="B156" s="15"/>
      <c r="C156" s="58"/>
      <c r="D156" s="15"/>
      <c r="E156" s="15"/>
      <c r="F156" s="15"/>
      <c r="G156" s="15"/>
      <c r="H156" s="15"/>
      <c r="I156" s="15"/>
      <c r="J156" s="15"/>
      <c r="K156" s="15"/>
      <c r="L156" s="67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</row>
    <row r="157" spans="1:125" x14ac:dyDescent="0.2">
      <c r="A157" s="15"/>
      <c r="B157" s="15"/>
      <c r="C157" s="58"/>
      <c r="D157" s="15"/>
      <c r="E157" s="15"/>
      <c r="F157" s="15"/>
      <c r="G157" s="15"/>
      <c r="H157" s="15"/>
      <c r="I157" s="15"/>
      <c r="J157" s="15"/>
      <c r="K157" s="15"/>
      <c r="L157" s="67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</row>
    <row r="158" spans="1:125" x14ac:dyDescent="0.2">
      <c r="A158" s="15"/>
      <c r="B158" s="15"/>
      <c r="C158" s="58"/>
      <c r="D158" s="15"/>
      <c r="E158" s="15"/>
      <c r="F158" s="15"/>
      <c r="G158" s="15"/>
      <c r="H158" s="15"/>
      <c r="I158" s="15"/>
      <c r="J158" s="15"/>
      <c r="K158" s="15"/>
      <c r="L158" s="67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</row>
    <row r="159" spans="1:125" x14ac:dyDescent="0.2">
      <c r="A159" s="15"/>
      <c r="B159" s="15"/>
      <c r="C159" s="58"/>
      <c r="D159" s="15"/>
      <c r="E159" s="15"/>
      <c r="F159" s="15"/>
      <c r="G159" s="15"/>
      <c r="H159" s="15"/>
      <c r="I159" s="15"/>
      <c r="J159" s="15"/>
      <c r="K159" s="15"/>
      <c r="L159" s="67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</row>
    <row r="160" spans="1:125" x14ac:dyDescent="0.2">
      <c r="A160" s="15"/>
      <c r="B160" s="15"/>
      <c r="C160" s="58"/>
      <c r="D160" s="15"/>
      <c r="E160" s="15"/>
      <c r="F160" s="15"/>
      <c r="G160" s="15"/>
      <c r="H160" s="15"/>
      <c r="I160" s="15"/>
      <c r="J160" s="15"/>
      <c r="K160" s="15"/>
      <c r="L160" s="67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</row>
    <row r="161" spans="1:125" x14ac:dyDescent="0.2">
      <c r="A161" s="15"/>
      <c r="B161" s="15"/>
      <c r="C161" s="58"/>
      <c r="D161" s="15"/>
      <c r="E161" s="15"/>
      <c r="F161" s="15"/>
      <c r="G161" s="15"/>
      <c r="H161" s="15"/>
      <c r="I161" s="15"/>
      <c r="J161" s="15"/>
      <c r="K161" s="15"/>
      <c r="L161" s="67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</row>
    <row r="162" spans="1:125" x14ac:dyDescent="0.2">
      <c r="A162" s="15"/>
      <c r="B162" s="15"/>
      <c r="C162" s="58"/>
      <c r="D162" s="15"/>
      <c r="E162" s="15"/>
      <c r="F162" s="15"/>
      <c r="G162" s="15"/>
      <c r="H162" s="15"/>
      <c r="I162" s="15"/>
      <c r="J162" s="15"/>
      <c r="K162" s="15"/>
      <c r="L162" s="67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</row>
    <row r="163" spans="1:125" x14ac:dyDescent="0.2">
      <c r="A163" s="15"/>
      <c r="B163" s="15"/>
      <c r="C163" s="58"/>
      <c r="D163" s="15"/>
      <c r="E163" s="15"/>
      <c r="F163" s="15"/>
      <c r="G163" s="15"/>
      <c r="H163" s="15"/>
      <c r="I163" s="15"/>
      <c r="J163" s="15"/>
      <c r="K163" s="15"/>
      <c r="L163" s="67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</row>
    <row r="164" spans="1:125" x14ac:dyDescent="0.2">
      <c r="A164" s="15"/>
      <c r="B164" s="15"/>
      <c r="C164" s="58"/>
      <c r="D164" s="15"/>
      <c r="E164" s="15"/>
      <c r="F164" s="15"/>
      <c r="G164" s="15"/>
      <c r="H164" s="15"/>
      <c r="I164" s="15"/>
      <c r="J164" s="15"/>
      <c r="K164" s="15"/>
      <c r="L164" s="67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</row>
    <row r="165" spans="1:125" x14ac:dyDescent="0.2">
      <c r="A165" s="15"/>
      <c r="B165" s="15"/>
      <c r="C165" s="58"/>
      <c r="D165" s="15"/>
      <c r="E165" s="15"/>
      <c r="F165" s="15"/>
      <c r="G165" s="15"/>
      <c r="H165" s="15"/>
      <c r="I165" s="15"/>
      <c r="J165" s="15"/>
      <c r="K165" s="15"/>
      <c r="L165" s="67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</row>
    <row r="166" spans="1:125" x14ac:dyDescent="0.2">
      <c r="A166" s="15"/>
      <c r="B166" s="15"/>
      <c r="C166" s="58"/>
      <c r="D166" s="15"/>
      <c r="E166" s="15"/>
      <c r="F166" s="15"/>
      <c r="G166" s="15"/>
      <c r="H166" s="15"/>
      <c r="I166" s="15"/>
      <c r="J166" s="15"/>
      <c r="K166" s="15"/>
      <c r="L166" s="67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</row>
    <row r="167" spans="1:125" x14ac:dyDescent="0.2">
      <c r="A167" s="15"/>
      <c r="B167" s="15"/>
      <c r="C167" s="58"/>
      <c r="D167" s="15"/>
      <c r="E167" s="15"/>
      <c r="F167" s="15"/>
      <c r="G167" s="15"/>
      <c r="H167" s="15"/>
      <c r="I167" s="15"/>
      <c r="J167" s="15"/>
      <c r="K167" s="15"/>
      <c r="L167" s="67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</row>
    <row r="168" spans="1:125" x14ac:dyDescent="0.2">
      <c r="A168" s="15"/>
      <c r="B168" s="15"/>
      <c r="C168" s="58"/>
      <c r="D168" s="15"/>
      <c r="E168" s="15"/>
      <c r="F168" s="15"/>
      <c r="G168" s="15"/>
      <c r="H168" s="15"/>
      <c r="I168" s="15"/>
      <c r="J168" s="15"/>
      <c r="K168" s="15"/>
      <c r="L168" s="67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</row>
    <row r="169" spans="1:125" x14ac:dyDescent="0.2">
      <c r="A169" s="15"/>
      <c r="B169" s="15"/>
      <c r="C169" s="58"/>
      <c r="D169" s="15"/>
      <c r="E169" s="15"/>
      <c r="F169" s="15"/>
      <c r="G169" s="15"/>
      <c r="H169" s="15"/>
      <c r="I169" s="15"/>
      <c r="J169" s="15"/>
      <c r="K169" s="15"/>
      <c r="L169" s="67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</row>
    <row r="170" spans="1:125" x14ac:dyDescent="0.2">
      <c r="A170" s="15"/>
      <c r="B170" s="15"/>
      <c r="C170" s="58"/>
      <c r="D170" s="15"/>
      <c r="E170" s="15"/>
      <c r="F170" s="15"/>
      <c r="G170" s="15"/>
      <c r="H170" s="15"/>
      <c r="I170" s="15"/>
      <c r="J170" s="15"/>
      <c r="K170" s="15"/>
      <c r="L170" s="67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</row>
    <row r="171" spans="1:125" x14ac:dyDescent="0.2">
      <c r="A171" s="15"/>
      <c r="B171" s="15"/>
      <c r="C171" s="58"/>
      <c r="D171" s="15"/>
      <c r="E171" s="15"/>
      <c r="F171" s="15"/>
      <c r="G171" s="15"/>
      <c r="H171" s="15"/>
      <c r="I171" s="15"/>
      <c r="J171" s="15"/>
      <c r="K171" s="15"/>
      <c r="L171" s="67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</row>
    <row r="172" spans="1:125" x14ac:dyDescent="0.2">
      <c r="A172" s="15"/>
      <c r="B172" s="15"/>
      <c r="C172" s="58"/>
      <c r="D172" s="15"/>
      <c r="E172" s="15"/>
      <c r="F172" s="15"/>
      <c r="G172" s="15"/>
      <c r="H172" s="15"/>
      <c r="I172" s="15"/>
      <c r="J172" s="15"/>
      <c r="K172" s="15"/>
      <c r="L172" s="67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</row>
    <row r="173" spans="1:125" x14ac:dyDescent="0.2">
      <c r="A173" s="15"/>
      <c r="B173" s="15"/>
      <c r="C173" s="58"/>
      <c r="D173" s="15"/>
      <c r="E173" s="15"/>
      <c r="F173" s="15"/>
      <c r="G173" s="15"/>
      <c r="H173" s="15"/>
      <c r="I173" s="15"/>
      <c r="J173" s="15"/>
      <c r="K173" s="15"/>
      <c r="L173" s="67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</row>
    <row r="174" spans="1:125" x14ac:dyDescent="0.2">
      <c r="A174" s="15"/>
      <c r="B174" s="15"/>
      <c r="C174" s="58"/>
      <c r="D174" s="15"/>
      <c r="E174" s="15"/>
      <c r="F174" s="15"/>
      <c r="G174" s="15"/>
      <c r="H174" s="15"/>
      <c r="I174" s="15"/>
      <c r="J174" s="15"/>
      <c r="K174" s="15"/>
      <c r="L174" s="67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</row>
    <row r="175" spans="1:125" x14ac:dyDescent="0.2">
      <c r="A175" s="15"/>
      <c r="B175" s="15"/>
      <c r="C175" s="58"/>
      <c r="D175" s="15"/>
      <c r="E175" s="15"/>
      <c r="F175" s="15"/>
      <c r="G175" s="15"/>
      <c r="H175" s="15"/>
      <c r="I175" s="15"/>
      <c r="J175" s="15"/>
      <c r="K175" s="15"/>
      <c r="L175" s="67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</row>
    <row r="176" spans="1:125" x14ac:dyDescent="0.2">
      <c r="A176" s="15"/>
      <c r="B176" s="15"/>
      <c r="C176" s="58"/>
      <c r="D176" s="15"/>
      <c r="E176" s="15"/>
      <c r="F176" s="15"/>
      <c r="G176" s="15"/>
      <c r="H176" s="15"/>
      <c r="I176" s="15"/>
      <c r="J176" s="15"/>
      <c r="K176" s="15"/>
      <c r="L176" s="67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</row>
    <row r="177" spans="1:125" x14ac:dyDescent="0.2">
      <c r="A177" s="15"/>
      <c r="B177" s="15"/>
      <c r="C177" s="58"/>
      <c r="D177" s="15"/>
      <c r="E177" s="15"/>
      <c r="F177" s="15"/>
      <c r="G177" s="15"/>
      <c r="H177" s="15"/>
      <c r="I177" s="15"/>
      <c r="J177" s="15"/>
      <c r="K177" s="15"/>
      <c r="L177" s="67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</row>
    <row r="178" spans="1:125" x14ac:dyDescent="0.2">
      <c r="A178" s="15"/>
      <c r="B178" s="15"/>
      <c r="C178" s="58"/>
      <c r="D178" s="15"/>
      <c r="E178" s="15"/>
      <c r="F178" s="15"/>
      <c r="G178" s="15"/>
      <c r="H178" s="15"/>
      <c r="I178" s="15"/>
      <c r="J178" s="15"/>
      <c r="K178" s="15"/>
      <c r="L178" s="67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</row>
    <row r="179" spans="1:125" x14ac:dyDescent="0.2">
      <c r="A179" s="15"/>
      <c r="B179" s="15"/>
      <c r="C179" s="58"/>
      <c r="D179" s="15"/>
      <c r="E179" s="15"/>
      <c r="F179" s="15"/>
      <c r="G179" s="15"/>
      <c r="H179" s="15"/>
      <c r="I179" s="15"/>
      <c r="J179" s="15"/>
      <c r="K179" s="15"/>
      <c r="L179" s="67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</row>
    <row r="180" spans="1:125" x14ac:dyDescent="0.2">
      <c r="A180" s="15"/>
      <c r="B180" s="15"/>
      <c r="C180" s="58"/>
      <c r="D180" s="15"/>
      <c r="E180" s="15"/>
      <c r="F180" s="15"/>
      <c r="G180" s="15"/>
      <c r="H180" s="15"/>
      <c r="I180" s="15"/>
      <c r="J180" s="15"/>
      <c r="K180" s="15"/>
      <c r="L180" s="67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</row>
    <row r="181" spans="1:125" x14ac:dyDescent="0.2">
      <c r="A181" s="15"/>
      <c r="B181" s="15"/>
      <c r="C181" s="58"/>
      <c r="D181" s="15"/>
      <c r="E181" s="15"/>
      <c r="F181" s="15"/>
      <c r="G181" s="15"/>
      <c r="H181" s="15"/>
      <c r="I181" s="15"/>
      <c r="J181" s="15"/>
      <c r="K181" s="15"/>
      <c r="L181" s="67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</row>
    <row r="182" spans="1:125" x14ac:dyDescent="0.2">
      <c r="A182" s="15"/>
      <c r="B182" s="15"/>
      <c r="C182" s="58"/>
      <c r="D182" s="15"/>
      <c r="E182" s="15"/>
      <c r="F182" s="15"/>
      <c r="G182" s="15"/>
      <c r="H182" s="15"/>
      <c r="I182" s="15"/>
      <c r="J182" s="15"/>
      <c r="K182" s="15"/>
      <c r="L182" s="67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</row>
    <row r="183" spans="1:125" x14ac:dyDescent="0.2">
      <c r="A183" s="15"/>
      <c r="B183" s="15"/>
      <c r="C183" s="58"/>
      <c r="D183" s="15"/>
      <c r="E183" s="15"/>
      <c r="F183" s="15"/>
      <c r="G183" s="15"/>
      <c r="H183" s="15"/>
      <c r="I183" s="15"/>
      <c r="J183" s="15"/>
      <c r="K183" s="15"/>
      <c r="L183" s="67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</row>
    <row r="184" spans="1:125" x14ac:dyDescent="0.2">
      <c r="A184" s="15"/>
      <c r="B184" s="15"/>
      <c r="C184" s="58"/>
      <c r="D184" s="15"/>
      <c r="E184" s="15"/>
      <c r="F184" s="15"/>
      <c r="G184" s="15"/>
      <c r="H184" s="15"/>
      <c r="I184" s="15"/>
      <c r="J184" s="15"/>
      <c r="K184" s="15"/>
      <c r="L184" s="67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</row>
    <row r="185" spans="1:125" x14ac:dyDescent="0.2">
      <c r="A185" s="15"/>
      <c r="B185" s="15"/>
      <c r="C185" s="58"/>
      <c r="D185" s="15"/>
      <c r="E185" s="15"/>
      <c r="F185" s="15"/>
      <c r="G185" s="15"/>
      <c r="H185" s="15"/>
      <c r="I185" s="15"/>
      <c r="J185" s="15"/>
      <c r="K185" s="15"/>
      <c r="L185" s="67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</row>
    <row r="186" spans="1:125" x14ac:dyDescent="0.2">
      <c r="A186" s="15"/>
      <c r="B186" s="15"/>
      <c r="C186" s="58"/>
      <c r="D186" s="15"/>
      <c r="E186" s="15"/>
      <c r="F186" s="15"/>
      <c r="G186" s="15"/>
      <c r="H186" s="15"/>
      <c r="I186" s="15"/>
      <c r="J186" s="15"/>
      <c r="K186" s="15"/>
      <c r="L186" s="67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</row>
    <row r="187" spans="1:125" x14ac:dyDescent="0.2">
      <c r="A187" s="15"/>
      <c r="B187" s="15"/>
      <c r="C187" s="58"/>
      <c r="D187" s="15"/>
      <c r="E187" s="15"/>
      <c r="F187" s="15"/>
      <c r="G187" s="15"/>
      <c r="H187" s="15"/>
      <c r="I187" s="15"/>
      <c r="J187" s="15"/>
      <c r="K187" s="15"/>
      <c r="L187" s="67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</row>
    <row r="188" spans="1:125" x14ac:dyDescent="0.2">
      <c r="A188" s="15"/>
      <c r="B188" s="15"/>
      <c r="C188" s="58"/>
      <c r="D188" s="15"/>
      <c r="E188" s="15"/>
      <c r="F188" s="15"/>
      <c r="G188" s="15"/>
      <c r="H188" s="15"/>
      <c r="I188" s="15"/>
      <c r="J188" s="15"/>
      <c r="K188" s="15"/>
      <c r="L188" s="67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</row>
    <row r="189" spans="1:125" x14ac:dyDescent="0.2">
      <c r="A189" s="15"/>
      <c r="B189" s="15"/>
      <c r="C189" s="58"/>
      <c r="D189" s="15"/>
      <c r="E189" s="15"/>
      <c r="F189" s="15"/>
      <c r="G189" s="15"/>
      <c r="H189" s="15"/>
      <c r="I189" s="15"/>
      <c r="J189" s="15"/>
      <c r="K189" s="15"/>
      <c r="L189" s="67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</row>
    <row r="190" spans="1:125" x14ac:dyDescent="0.2">
      <c r="A190" s="15"/>
      <c r="B190" s="15"/>
      <c r="C190" s="58"/>
      <c r="D190" s="15"/>
      <c r="E190" s="15"/>
      <c r="F190" s="15"/>
      <c r="G190" s="15"/>
      <c r="H190" s="15"/>
      <c r="I190" s="15"/>
      <c r="J190" s="15"/>
      <c r="K190" s="15"/>
      <c r="L190" s="67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</row>
    <row r="191" spans="1:125" x14ac:dyDescent="0.2">
      <c r="A191" s="15"/>
      <c r="B191" s="15"/>
      <c r="C191" s="58"/>
      <c r="D191" s="15"/>
      <c r="E191" s="15"/>
      <c r="F191" s="15"/>
      <c r="G191" s="15"/>
      <c r="H191" s="15"/>
      <c r="I191" s="15"/>
      <c r="J191" s="15"/>
      <c r="K191" s="15"/>
      <c r="L191" s="67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</row>
    <row r="192" spans="1:125" x14ac:dyDescent="0.2">
      <c r="A192" s="15"/>
      <c r="B192" s="15"/>
      <c r="C192" s="58"/>
      <c r="D192" s="15"/>
      <c r="E192" s="15"/>
      <c r="F192" s="15"/>
      <c r="G192" s="15"/>
      <c r="H192" s="15"/>
      <c r="I192" s="15"/>
      <c r="J192" s="15"/>
      <c r="K192" s="15"/>
      <c r="L192" s="67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</row>
    <row r="193" spans="1:125" x14ac:dyDescent="0.2">
      <c r="A193" s="15"/>
      <c r="B193" s="15"/>
      <c r="C193" s="58"/>
      <c r="D193" s="15"/>
      <c r="E193" s="15"/>
      <c r="F193" s="15"/>
      <c r="G193" s="15"/>
      <c r="H193" s="15"/>
      <c r="I193" s="15"/>
      <c r="J193" s="15"/>
      <c r="K193" s="15"/>
      <c r="L193" s="67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</row>
    <row r="194" spans="1:125" x14ac:dyDescent="0.2">
      <c r="A194" s="15"/>
      <c r="B194" s="15"/>
      <c r="C194" s="58"/>
      <c r="D194" s="15"/>
      <c r="E194" s="15"/>
      <c r="F194" s="15"/>
      <c r="G194" s="15"/>
      <c r="H194" s="15"/>
      <c r="I194" s="15"/>
      <c r="J194" s="15"/>
      <c r="K194" s="15"/>
      <c r="L194" s="67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</row>
    <row r="195" spans="1:125" x14ac:dyDescent="0.2">
      <c r="A195" s="15"/>
      <c r="B195" s="15"/>
      <c r="C195" s="58"/>
      <c r="D195" s="15"/>
      <c r="E195" s="15"/>
      <c r="F195" s="15"/>
      <c r="G195" s="15"/>
      <c r="H195" s="15"/>
      <c r="I195" s="15"/>
      <c r="J195" s="15"/>
      <c r="K195" s="15"/>
      <c r="L195" s="67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</row>
    <row r="196" spans="1:125" x14ac:dyDescent="0.2">
      <c r="A196" s="15"/>
      <c r="B196" s="15"/>
      <c r="C196" s="58"/>
      <c r="D196" s="15"/>
      <c r="E196" s="15"/>
      <c r="F196" s="15"/>
      <c r="G196" s="15"/>
      <c r="H196" s="15"/>
      <c r="I196" s="15"/>
      <c r="J196" s="15"/>
      <c r="K196" s="15"/>
      <c r="L196" s="67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</row>
    <row r="197" spans="1:125" x14ac:dyDescent="0.2">
      <c r="A197" s="15"/>
      <c r="B197" s="15"/>
      <c r="C197" s="58"/>
      <c r="D197" s="15"/>
      <c r="E197" s="15"/>
      <c r="F197" s="15"/>
      <c r="G197" s="15"/>
      <c r="H197" s="15"/>
      <c r="I197" s="15"/>
      <c r="J197" s="15"/>
      <c r="K197" s="15"/>
      <c r="L197" s="67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</row>
    <row r="198" spans="1:125" x14ac:dyDescent="0.2">
      <c r="A198" s="15"/>
      <c r="B198" s="15"/>
      <c r="C198" s="58"/>
      <c r="D198" s="15"/>
      <c r="E198" s="15"/>
      <c r="F198" s="15"/>
      <c r="G198" s="15"/>
      <c r="H198" s="15"/>
      <c r="I198" s="15"/>
      <c r="J198" s="15"/>
      <c r="K198" s="15"/>
      <c r="L198" s="67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</row>
    <row r="199" spans="1:125" x14ac:dyDescent="0.2">
      <c r="A199" s="15"/>
      <c r="B199" s="15"/>
      <c r="C199" s="58"/>
      <c r="D199" s="15"/>
      <c r="E199" s="15"/>
      <c r="F199" s="15"/>
      <c r="G199" s="15"/>
      <c r="H199" s="15"/>
      <c r="I199" s="15"/>
      <c r="J199" s="15"/>
      <c r="K199" s="15"/>
      <c r="L199" s="67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</row>
    <row r="200" spans="1:125" x14ac:dyDescent="0.2">
      <c r="A200" s="15"/>
      <c r="B200" s="15"/>
      <c r="C200" s="58"/>
      <c r="D200" s="15"/>
      <c r="E200" s="15"/>
      <c r="F200" s="15"/>
      <c r="G200" s="15"/>
      <c r="H200" s="15"/>
      <c r="I200" s="15"/>
      <c r="J200" s="15"/>
      <c r="K200" s="15"/>
      <c r="L200" s="67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</row>
    <row r="201" spans="1:125" x14ac:dyDescent="0.2">
      <c r="A201" s="15"/>
      <c r="B201" s="15"/>
      <c r="C201" s="58"/>
      <c r="D201" s="15"/>
      <c r="E201" s="15"/>
      <c r="F201" s="15"/>
      <c r="G201" s="15"/>
      <c r="H201" s="15"/>
      <c r="I201" s="15"/>
      <c r="J201" s="15"/>
      <c r="K201" s="15"/>
      <c r="L201" s="67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</row>
    <row r="202" spans="1:125" x14ac:dyDescent="0.2">
      <c r="A202" s="15"/>
      <c r="B202" s="15"/>
      <c r="C202" s="58"/>
      <c r="D202" s="15"/>
      <c r="E202" s="15"/>
      <c r="F202" s="15"/>
      <c r="G202" s="15"/>
      <c r="H202" s="15"/>
      <c r="I202" s="15"/>
      <c r="J202" s="15"/>
      <c r="K202" s="15"/>
      <c r="L202" s="67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</row>
    <row r="203" spans="1:125" x14ac:dyDescent="0.2">
      <c r="A203" s="15"/>
      <c r="B203" s="15"/>
      <c r="C203" s="58"/>
      <c r="D203" s="15"/>
      <c r="E203" s="15"/>
      <c r="F203" s="15"/>
      <c r="G203" s="15"/>
      <c r="H203" s="15"/>
      <c r="I203" s="15"/>
      <c r="J203" s="15"/>
      <c r="K203" s="15"/>
      <c r="L203" s="67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</row>
    <row r="204" spans="1:125" x14ac:dyDescent="0.2">
      <c r="A204" s="15"/>
      <c r="B204" s="15"/>
      <c r="C204" s="58"/>
      <c r="D204" s="15"/>
      <c r="E204" s="15"/>
      <c r="F204" s="15"/>
      <c r="G204" s="15"/>
      <c r="H204" s="15"/>
      <c r="I204" s="15"/>
      <c r="J204" s="15"/>
      <c r="K204" s="15"/>
      <c r="L204" s="67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</row>
    <row r="205" spans="1:125" x14ac:dyDescent="0.2">
      <c r="A205" s="15"/>
      <c r="B205" s="15"/>
      <c r="C205" s="58"/>
      <c r="D205" s="15"/>
      <c r="E205" s="15"/>
      <c r="F205" s="15"/>
      <c r="G205" s="15"/>
      <c r="H205" s="15"/>
      <c r="I205" s="15"/>
      <c r="J205" s="15"/>
      <c r="K205" s="15"/>
      <c r="L205" s="67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</row>
    <row r="206" spans="1:125" x14ac:dyDescent="0.2">
      <c r="A206" s="15"/>
      <c r="B206" s="15"/>
      <c r="C206" s="58"/>
      <c r="D206" s="15"/>
      <c r="E206" s="15"/>
      <c r="F206" s="15"/>
      <c r="G206" s="15"/>
      <c r="H206" s="15"/>
      <c r="I206" s="15"/>
      <c r="J206" s="15"/>
      <c r="K206" s="15"/>
      <c r="L206" s="67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</row>
    <row r="207" spans="1:125" x14ac:dyDescent="0.2">
      <c r="A207" s="15"/>
      <c r="B207" s="15"/>
      <c r="C207" s="58"/>
      <c r="D207" s="15"/>
      <c r="E207" s="15"/>
      <c r="F207" s="15"/>
      <c r="G207" s="15"/>
      <c r="H207" s="15"/>
      <c r="I207" s="15"/>
      <c r="J207" s="15"/>
      <c r="K207" s="15"/>
      <c r="L207" s="67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</row>
    <row r="208" spans="1:125" x14ac:dyDescent="0.2">
      <c r="A208" s="15"/>
      <c r="B208" s="15"/>
      <c r="C208" s="58"/>
      <c r="D208" s="15"/>
      <c r="E208" s="15"/>
      <c r="F208" s="15"/>
      <c r="G208" s="15"/>
      <c r="H208" s="15"/>
      <c r="I208" s="15"/>
      <c r="J208" s="15"/>
      <c r="K208" s="15"/>
      <c r="L208" s="67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</row>
    <row r="209" spans="1:125" x14ac:dyDescent="0.2">
      <c r="A209" s="15"/>
      <c r="B209" s="15"/>
      <c r="C209" s="58"/>
      <c r="D209" s="15"/>
      <c r="E209" s="15"/>
      <c r="F209" s="15"/>
      <c r="G209" s="15"/>
      <c r="H209" s="15"/>
      <c r="I209" s="15"/>
      <c r="J209" s="15"/>
      <c r="K209" s="15"/>
      <c r="L209" s="67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</row>
    <row r="210" spans="1:125" x14ac:dyDescent="0.2">
      <c r="A210" s="15"/>
      <c r="B210" s="15"/>
      <c r="C210" s="58"/>
      <c r="D210" s="15"/>
      <c r="E210" s="15"/>
      <c r="F210" s="15"/>
      <c r="G210" s="15"/>
      <c r="H210" s="15"/>
      <c r="I210" s="15"/>
      <c r="J210" s="15"/>
      <c r="K210" s="15"/>
      <c r="L210" s="67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</row>
    <row r="211" spans="1:125" x14ac:dyDescent="0.2">
      <c r="A211" s="15"/>
      <c r="B211" s="15"/>
      <c r="C211" s="58"/>
      <c r="D211" s="15"/>
      <c r="E211" s="15"/>
      <c r="F211" s="15"/>
      <c r="G211" s="15"/>
      <c r="H211" s="15"/>
      <c r="I211" s="15"/>
      <c r="J211" s="15"/>
      <c r="K211" s="15"/>
      <c r="L211" s="67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</row>
    <row r="212" spans="1:125" x14ac:dyDescent="0.2">
      <c r="A212" s="15"/>
      <c r="B212" s="15"/>
      <c r="C212" s="58"/>
      <c r="D212" s="15"/>
      <c r="E212" s="15"/>
      <c r="F212" s="15"/>
      <c r="G212" s="15"/>
      <c r="H212" s="15"/>
      <c r="I212" s="15"/>
      <c r="J212" s="15"/>
      <c r="K212" s="15"/>
      <c r="L212" s="67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</row>
    <row r="213" spans="1:125" x14ac:dyDescent="0.2">
      <c r="A213" s="15"/>
      <c r="B213" s="15"/>
      <c r="C213" s="58"/>
      <c r="D213" s="15"/>
      <c r="E213" s="15"/>
      <c r="F213" s="15"/>
      <c r="G213" s="15"/>
      <c r="H213" s="15"/>
      <c r="I213" s="15"/>
      <c r="J213" s="15"/>
      <c r="K213" s="15"/>
      <c r="L213" s="67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</row>
    <row r="214" spans="1:125" x14ac:dyDescent="0.2">
      <c r="A214" s="15"/>
      <c r="B214" s="15"/>
      <c r="C214" s="58"/>
      <c r="D214" s="15"/>
      <c r="E214" s="15"/>
      <c r="F214" s="15"/>
      <c r="G214" s="15"/>
      <c r="H214" s="15"/>
      <c r="I214" s="15"/>
      <c r="J214" s="15"/>
      <c r="K214" s="15"/>
      <c r="L214" s="67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</row>
    <row r="215" spans="1:125" x14ac:dyDescent="0.2">
      <c r="A215" s="15"/>
      <c r="B215" s="15"/>
      <c r="C215" s="58"/>
      <c r="D215" s="15"/>
      <c r="E215" s="15"/>
      <c r="F215" s="15"/>
      <c r="G215" s="15"/>
      <c r="H215" s="15"/>
      <c r="I215" s="15"/>
      <c r="J215" s="15"/>
      <c r="K215" s="15"/>
      <c r="L215" s="67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</row>
    <row r="216" spans="1:125" x14ac:dyDescent="0.2">
      <c r="A216" s="15"/>
      <c r="B216" s="15"/>
      <c r="C216" s="58"/>
      <c r="D216" s="15"/>
      <c r="E216" s="15"/>
      <c r="F216" s="15"/>
      <c r="G216" s="15"/>
      <c r="H216" s="15"/>
      <c r="I216" s="15"/>
      <c r="J216" s="15"/>
      <c r="K216" s="15"/>
      <c r="L216" s="67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</row>
    <row r="217" spans="1:125" x14ac:dyDescent="0.2">
      <c r="A217" s="15"/>
      <c r="B217" s="15"/>
      <c r="C217" s="58"/>
      <c r="D217" s="15"/>
      <c r="E217" s="15"/>
      <c r="F217" s="15"/>
      <c r="G217" s="15"/>
      <c r="H217" s="15"/>
      <c r="I217" s="15"/>
      <c r="J217" s="15"/>
      <c r="K217" s="15"/>
      <c r="L217" s="67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15"/>
      <c r="DS217" s="15"/>
      <c r="DT217" s="15"/>
      <c r="DU217" s="15"/>
    </row>
    <row r="218" spans="1:125" x14ac:dyDescent="0.2">
      <c r="A218" s="15"/>
      <c r="B218" s="15"/>
      <c r="C218" s="58"/>
      <c r="D218" s="15"/>
      <c r="E218" s="15"/>
      <c r="F218" s="15"/>
      <c r="G218" s="15"/>
      <c r="H218" s="15"/>
      <c r="I218" s="15"/>
      <c r="J218" s="15"/>
      <c r="K218" s="15"/>
      <c r="L218" s="67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  <c r="DU218" s="15"/>
    </row>
    <row r="219" spans="1:125" x14ac:dyDescent="0.2">
      <c r="A219" s="15"/>
      <c r="B219" s="15"/>
      <c r="C219" s="58"/>
      <c r="D219" s="15"/>
      <c r="E219" s="15"/>
      <c r="F219" s="15"/>
      <c r="G219" s="15"/>
      <c r="H219" s="15"/>
      <c r="I219" s="15"/>
      <c r="J219" s="15"/>
      <c r="K219" s="15"/>
      <c r="L219" s="67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</row>
    <row r="220" spans="1:125" x14ac:dyDescent="0.2">
      <c r="A220" s="15"/>
      <c r="B220" s="15"/>
      <c r="C220" s="58"/>
      <c r="D220" s="15"/>
      <c r="E220" s="15"/>
      <c r="F220" s="15"/>
      <c r="G220" s="15"/>
      <c r="H220" s="15"/>
      <c r="I220" s="15"/>
      <c r="J220" s="15"/>
      <c r="K220" s="15"/>
      <c r="L220" s="67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</row>
    <row r="221" spans="1:125" x14ac:dyDescent="0.2">
      <c r="A221" s="15"/>
      <c r="B221" s="15"/>
      <c r="C221" s="58"/>
      <c r="D221" s="15"/>
      <c r="E221" s="15"/>
      <c r="F221" s="15"/>
      <c r="G221" s="15"/>
      <c r="H221" s="15"/>
      <c r="I221" s="15"/>
      <c r="J221" s="15"/>
      <c r="K221" s="15"/>
      <c r="L221" s="67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</row>
    <row r="222" spans="1:125" x14ac:dyDescent="0.2">
      <c r="A222" s="15"/>
      <c r="B222" s="15"/>
      <c r="C222" s="58"/>
      <c r="D222" s="15"/>
      <c r="E222" s="15"/>
      <c r="F222" s="15"/>
      <c r="G222" s="15"/>
      <c r="H222" s="15"/>
      <c r="I222" s="15"/>
      <c r="J222" s="15"/>
      <c r="K222" s="15"/>
      <c r="L222" s="67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</row>
    <row r="223" spans="1:125" x14ac:dyDescent="0.2">
      <c r="A223" s="15"/>
      <c r="B223" s="15"/>
      <c r="C223" s="58"/>
      <c r="D223" s="15"/>
      <c r="E223" s="15"/>
      <c r="F223" s="15"/>
      <c r="G223" s="15"/>
      <c r="H223" s="15"/>
      <c r="I223" s="15"/>
      <c r="J223" s="15"/>
      <c r="K223" s="15"/>
      <c r="L223" s="67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  <c r="DO223" s="15"/>
      <c r="DP223" s="15"/>
      <c r="DQ223" s="15"/>
      <c r="DR223" s="15"/>
      <c r="DS223" s="15"/>
      <c r="DT223" s="15"/>
      <c r="DU223" s="15"/>
    </row>
    <row r="224" spans="1:125" x14ac:dyDescent="0.2">
      <c r="A224" s="15"/>
      <c r="B224" s="15"/>
      <c r="C224" s="58"/>
      <c r="D224" s="15"/>
      <c r="E224" s="15"/>
      <c r="F224" s="15"/>
      <c r="G224" s="15"/>
      <c r="H224" s="15"/>
      <c r="I224" s="15"/>
      <c r="J224" s="15"/>
      <c r="K224" s="15"/>
      <c r="L224" s="67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15"/>
      <c r="DP224" s="15"/>
      <c r="DQ224" s="15"/>
      <c r="DR224" s="15"/>
      <c r="DS224" s="15"/>
      <c r="DT224" s="15"/>
      <c r="DU224" s="15"/>
    </row>
    <row r="225" spans="1:125" x14ac:dyDescent="0.2">
      <c r="A225" s="15"/>
      <c r="B225" s="15"/>
      <c r="C225" s="58"/>
      <c r="D225" s="15"/>
      <c r="E225" s="15"/>
      <c r="F225" s="15"/>
      <c r="G225" s="15"/>
      <c r="H225" s="15"/>
      <c r="I225" s="15"/>
      <c r="J225" s="15"/>
      <c r="K225" s="15"/>
      <c r="L225" s="67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</row>
    <row r="226" spans="1:125" x14ac:dyDescent="0.2">
      <c r="A226" s="15"/>
      <c r="B226" s="15"/>
      <c r="C226" s="58"/>
      <c r="D226" s="15"/>
      <c r="E226" s="15"/>
      <c r="F226" s="15"/>
      <c r="G226" s="15"/>
      <c r="H226" s="15"/>
      <c r="I226" s="15"/>
      <c r="J226" s="15"/>
      <c r="K226" s="15"/>
      <c r="L226" s="67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</row>
    <row r="227" spans="1:125" x14ac:dyDescent="0.2">
      <c r="A227" s="15"/>
      <c r="B227" s="15"/>
      <c r="C227" s="58"/>
      <c r="D227" s="15"/>
      <c r="E227" s="15"/>
      <c r="F227" s="15"/>
      <c r="G227" s="15"/>
      <c r="H227" s="15"/>
      <c r="I227" s="15"/>
      <c r="J227" s="15"/>
      <c r="K227" s="15"/>
      <c r="L227" s="67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</row>
    <row r="228" spans="1:125" x14ac:dyDescent="0.2">
      <c r="A228" s="15"/>
      <c r="B228" s="15"/>
      <c r="C228" s="58"/>
      <c r="D228" s="15"/>
      <c r="E228" s="15"/>
      <c r="F228" s="15"/>
      <c r="G228" s="15"/>
      <c r="H228" s="15"/>
      <c r="I228" s="15"/>
      <c r="J228" s="15"/>
      <c r="K228" s="15"/>
      <c r="L228" s="67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15"/>
      <c r="DS228" s="15"/>
      <c r="DT228" s="15"/>
      <c r="DU228" s="15"/>
    </row>
    <row r="229" spans="1:125" x14ac:dyDescent="0.2">
      <c r="A229" s="15"/>
      <c r="B229" s="15"/>
      <c r="C229" s="58"/>
      <c r="D229" s="15"/>
      <c r="E229" s="15"/>
      <c r="F229" s="15"/>
      <c r="G229" s="15"/>
      <c r="H229" s="15"/>
      <c r="I229" s="15"/>
      <c r="J229" s="15"/>
      <c r="K229" s="15"/>
      <c r="L229" s="67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</row>
    <row r="230" spans="1:125" x14ac:dyDescent="0.2">
      <c r="A230" s="15"/>
      <c r="B230" s="15"/>
      <c r="C230" s="58"/>
      <c r="D230" s="15"/>
      <c r="E230" s="15"/>
      <c r="F230" s="15"/>
      <c r="G230" s="15"/>
      <c r="H230" s="15"/>
      <c r="I230" s="15"/>
      <c r="J230" s="15"/>
      <c r="K230" s="15"/>
      <c r="L230" s="67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</row>
    <row r="231" spans="1:125" x14ac:dyDescent="0.2">
      <c r="A231" s="15"/>
      <c r="B231" s="15"/>
      <c r="C231" s="58"/>
      <c r="D231" s="15"/>
      <c r="E231" s="15"/>
      <c r="F231" s="15"/>
      <c r="G231" s="15"/>
      <c r="H231" s="15"/>
      <c r="I231" s="15"/>
      <c r="J231" s="15"/>
      <c r="K231" s="15"/>
      <c r="L231" s="67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</row>
    <row r="232" spans="1:125" x14ac:dyDescent="0.2">
      <c r="A232" s="15"/>
      <c r="B232" s="15"/>
      <c r="C232" s="58"/>
      <c r="D232" s="15"/>
      <c r="E232" s="15"/>
      <c r="F232" s="15"/>
      <c r="G232" s="15"/>
      <c r="H232" s="15"/>
      <c r="I232" s="15"/>
      <c r="J232" s="15"/>
      <c r="K232" s="15"/>
      <c r="L232" s="67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</row>
    <row r="233" spans="1:125" x14ac:dyDescent="0.2">
      <c r="A233" s="15"/>
      <c r="B233" s="15"/>
      <c r="C233" s="58"/>
      <c r="D233" s="15"/>
      <c r="E233" s="15"/>
      <c r="F233" s="15"/>
      <c r="G233" s="15"/>
      <c r="H233" s="15"/>
      <c r="I233" s="15"/>
      <c r="J233" s="15"/>
      <c r="K233" s="15"/>
      <c r="L233" s="67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</row>
    <row r="234" spans="1:125" x14ac:dyDescent="0.2">
      <c r="A234" s="15"/>
      <c r="B234" s="15"/>
      <c r="C234" s="58"/>
      <c r="D234" s="15"/>
      <c r="E234" s="15"/>
      <c r="F234" s="15"/>
      <c r="G234" s="15"/>
      <c r="H234" s="15"/>
      <c r="I234" s="15"/>
      <c r="J234" s="15"/>
      <c r="K234" s="15"/>
      <c r="L234" s="67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  <c r="DU234" s="15"/>
    </row>
    <row r="235" spans="1:125" x14ac:dyDescent="0.2">
      <c r="A235" s="15"/>
      <c r="B235" s="15"/>
      <c r="C235" s="58"/>
      <c r="D235" s="15"/>
      <c r="E235" s="15"/>
      <c r="F235" s="15"/>
      <c r="G235" s="15"/>
      <c r="H235" s="15"/>
      <c r="I235" s="15"/>
      <c r="J235" s="15"/>
      <c r="K235" s="15"/>
      <c r="L235" s="67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</row>
    <row r="236" spans="1:125" x14ac:dyDescent="0.2">
      <c r="A236" s="15"/>
      <c r="B236" s="15"/>
      <c r="C236" s="58"/>
      <c r="D236" s="15"/>
      <c r="E236" s="15"/>
      <c r="F236" s="15"/>
      <c r="G236" s="15"/>
      <c r="H236" s="15"/>
      <c r="I236" s="15"/>
      <c r="J236" s="15"/>
      <c r="K236" s="15"/>
      <c r="L236" s="67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</row>
    <row r="237" spans="1:125" x14ac:dyDescent="0.2">
      <c r="A237" s="15"/>
      <c r="B237" s="15"/>
      <c r="C237" s="58"/>
      <c r="D237" s="15"/>
      <c r="E237" s="15"/>
      <c r="F237" s="15"/>
      <c r="G237" s="15"/>
      <c r="H237" s="15"/>
      <c r="I237" s="15"/>
      <c r="J237" s="15"/>
      <c r="K237" s="15"/>
      <c r="L237" s="67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  <c r="DO237" s="15"/>
      <c r="DP237" s="15"/>
      <c r="DQ237" s="15"/>
      <c r="DR237" s="15"/>
      <c r="DS237" s="15"/>
      <c r="DT237" s="15"/>
      <c r="DU237" s="15"/>
    </row>
    <row r="238" spans="1:125" x14ac:dyDescent="0.2">
      <c r="A238" s="15"/>
      <c r="B238" s="15"/>
      <c r="C238" s="58"/>
      <c r="D238" s="15"/>
      <c r="E238" s="15"/>
      <c r="F238" s="15"/>
      <c r="G238" s="15"/>
      <c r="H238" s="15"/>
      <c r="I238" s="15"/>
      <c r="J238" s="15"/>
      <c r="K238" s="15"/>
      <c r="L238" s="67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15"/>
      <c r="DP238" s="15"/>
      <c r="DQ238" s="15"/>
      <c r="DR238" s="15"/>
      <c r="DS238" s="15"/>
      <c r="DT238" s="15"/>
      <c r="DU238" s="15"/>
    </row>
    <row r="239" spans="1:125" x14ac:dyDescent="0.2">
      <c r="A239" s="15"/>
      <c r="B239" s="15"/>
      <c r="C239" s="58"/>
      <c r="D239" s="15"/>
      <c r="E239" s="15"/>
      <c r="F239" s="15"/>
      <c r="G239" s="15"/>
      <c r="H239" s="15"/>
      <c r="I239" s="15"/>
      <c r="J239" s="15"/>
      <c r="K239" s="15"/>
      <c r="L239" s="67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15"/>
      <c r="DS239" s="15"/>
      <c r="DT239" s="15"/>
      <c r="DU239" s="15"/>
    </row>
    <row r="240" spans="1:125" x14ac:dyDescent="0.2">
      <c r="A240" s="15"/>
      <c r="B240" s="15"/>
      <c r="C240" s="58"/>
      <c r="D240" s="15"/>
      <c r="E240" s="15"/>
      <c r="F240" s="15"/>
      <c r="G240" s="15"/>
      <c r="H240" s="15"/>
      <c r="I240" s="15"/>
      <c r="J240" s="15"/>
      <c r="K240" s="15"/>
      <c r="L240" s="67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</row>
    <row r="241" spans="1:125" x14ac:dyDescent="0.2">
      <c r="A241" s="15"/>
      <c r="B241" s="15"/>
      <c r="C241" s="58"/>
      <c r="D241" s="15"/>
      <c r="E241" s="15"/>
      <c r="F241" s="15"/>
      <c r="G241" s="15"/>
      <c r="H241" s="15"/>
      <c r="I241" s="15"/>
      <c r="J241" s="15"/>
      <c r="K241" s="15"/>
      <c r="L241" s="67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</row>
    <row r="242" spans="1:125" x14ac:dyDescent="0.2">
      <c r="A242" s="15"/>
      <c r="B242" s="15"/>
      <c r="C242" s="58"/>
      <c r="D242" s="15"/>
      <c r="E242" s="15"/>
      <c r="F242" s="15"/>
      <c r="G242" s="15"/>
      <c r="H242" s="15"/>
      <c r="I242" s="15"/>
      <c r="J242" s="15"/>
      <c r="K242" s="15"/>
      <c r="L242" s="67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</row>
    <row r="243" spans="1:125" x14ac:dyDescent="0.2">
      <c r="A243" s="15"/>
      <c r="B243" s="15"/>
      <c r="C243" s="58"/>
      <c r="D243" s="15"/>
      <c r="E243" s="15"/>
      <c r="F243" s="15"/>
      <c r="G243" s="15"/>
      <c r="H243" s="15"/>
      <c r="I243" s="15"/>
      <c r="J243" s="15"/>
      <c r="K243" s="15"/>
      <c r="L243" s="67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</row>
    <row r="244" spans="1:125" x14ac:dyDescent="0.2">
      <c r="A244" s="15"/>
      <c r="B244" s="15"/>
      <c r="C244" s="58"/>
      <c r="D244" s="15"/>
      <c r="E244" s="15"/>
      <c r="F244" s="15"/>
      <c r="G244" s="15"/>
      <c r="H244" s="15"/>
      <c r="I244" s="15"/>
      <c r="J244" s="15"/>
      <c r="K244" s="15"/>
      <c r="L244" s="67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</row>
    <row r="245" spans="1:125" x14ac:dyDescent="0.2">
      <c r="A245" s="15"/>
      <c r="B245" s="15"/>
      <c r="C245" s="58"/>
      <c r="D245" s="15"/>
      <c r="E245" s="15"/>
      <c r="F245" s="15"/>
      <c r="G245" s="15"/>
      <c r="H245" s="15"/>
      <c r="I245" s="15"/>
      <c r="J245" s="15"/>
      <c r="K245" s="15"/>
      <c r="L245" s="67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</row>
    <row r="246" spans="1:125" x14ac:dyDescent="0.2">
      <c r="A246" s="15"/>
      <c r="B246" s="15"/>
      <c r="C246" s="58"/>
      <c r="D246" s="15"/>
      <c r="E246" s="15"/>
      <c r="F246" s="15"/>
      <c r="G246" s="15"/>
      <c r="H246" s="15"/>
      <c r="I246" s="15"/>
      <c r="J246" s="15"/>
      <c r="K246" s="15"/>
      <c r="L246" s="67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</row>
    <row r="247" spans="1:125" x14ac:dyDescent="0.2">
      <c r="A247" s="15"/>
      <c r="B247" s="15"/>
      <c r="C247" s="58"/>
      <c r="D247" s="15"/>
      <c r="E247" s="15"/>
      <c r="F247" s="15"/>
      <c r="G247" s="15"/>
      <c r="H247" s="15"/>
      <c r="I247" s="15"/>
      <c r="J247" s="15"/>
      <c r="K247" s="15"/>
      <c r="L247" s="67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</row>
    <row r="248" spans="1:125" x14ac:dyDescent="0.2">
      <c r="A248" s="15"/>
      <c r="B248" s="15"/>
      <c r="C248" s="58"/>
      <c r="D248" s="15"/>
      <c r="E248" s="15"/>
      <c r="F248" s="15"/>
      <c r="G248" s="15"/>
      <c r="H248" s="15"/>
      <c r="I248" s="15"/>
      <c r="J248" s="15"/>
      <c r="K248" s="15"/>
      <c r="L248" s="67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</row>
    <row r="249" spans="1:125" x14ac:dyDescent="0.2">
      <c r="A249" s="15"/>
      <c r="B249" s="15"/>
      <c r="C249" s="58"/>
      <c r="D249" s="15"/>
      <c r="E249" s="15"/>
      <c r="F249" s="15"/>
      <c r="G249" s="15"/>
      <c r="H249" s="15"/>
      <c r="I249" s="15"/>
      <c r="J249" s="15"/>
      <c r="K249" s="15"/>
      <c r="L249" s="67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</row>
    <row r="250" spans="1:125" x14ac:dyDescent="0.2">
      <c r="A250" s="15"/>
      <c r="B250" s="15"/>
      <c r="C250" s="58"/>
      <c r="D250" s="15"/>
      <c r="E250" s="15"/>
      <c r="F250" s="15"/>
      <c r="G250" s="15"/>
      <c r="H250" s="15"/>
      <c r="I250" s="15"/>
      <c r="J250" s="15"/>
      <c r="K250" s="15"/>
      <c r="L250" s="67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</row>
    <row r="251" spans="1:125" x14ac:dyDescent="0.2">
      <c r="A251" s="15"/>
      <c r="B251" s="15"/>
      <c r="C251" s="58"/>
      <c r="D251" s="15"/>
      <c r="E251" s="15"/>
      <c r="F251" s="15"/>
      <c r="G251" s="15"/>
      <c r="H251" s="15"/>
      <c r="I251" s="15"/>
      <c r="J251" s="15"/>
      <c r="K251" s="15"/>
      <c r="L251" s="67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</row>
    <row r="252" spans="1:125" x14ac:dyDescent="0.2">
      <c r="A252" s="15"/>
      <c r="B252" s="15"/>
      <c r="C252" s="58"/>
      <c r="D252" s="15"/>
      <c r="E252" s="15"/>
      <c r="F252" s="15"/>
      <c r="G252" s="15"/>
      <c r="H252" s="15"/>
      <c r="I252" s="15"/>
      <c r="J252" s="15"/>
      <c r="K252" s="15"/>
      <c r="L252" s="67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</row>
    <row r="253" spans="1:125" x14ac:dyDescent="0.2">
      <c r="A253" s="15"/>
      <c r="B253" s="15"/>
      <c r="C253" s="58"/>
      <c r="D253" s="15"/>
      <c r="E253" s="15"/>
      <c r="F253" s="15"/>
      <c r="G253" s="15"/>
      <c r="H253" s="15"/>
      <c r="I253" s="15"/>
      <c r="J253" s="15"/>
      <c r="K253" s="15"/>
      <c r="L253" s="67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</row>
    <row r="254" spans="1:125" x14ac:dyDescent="0.2">
      <c r="A254" s="15"/>
      <c r="B254" s="15"/>
      <c r="C254" s="58"/>
      <c r="D254" s="15"/>
      <c r="E254" s="15"/>
      <c r="F254" s="15"/>
      <c r="G254" s="15"/>
      <c r="H254" s="15"/>
      <c r="I254" s="15"/>
      <c r="J254" s="15"/>
      <c r="K254" s="15"/>
      <c r="L254" s="67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</row>
    <row r="255" spans="1:125" x14ac:dyDescent="0.2">
      <c r="A255" s="15"/>
      <c r="B255" s="15"/>
      <c r="C255" s="58"/>
      <c r="D255" s="15"/>
      <c r="E255" s="15"/>
      <c r="F255" s="15"/>
      <c r="G255" s="15"/>
      <c r="H255" s="15"/>
      <c r="I255" s="15"/>
      <c r="J255" s="15"/>
      <c r="K255" s="15"/>
      <c r="L255" s="67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</row>
    <row r="256" spans="1:125" x14ac:dyDescent="0.2">
      <c r="A256" s="15"/>
      <c r="B256" s="15"/>
      <c r="C256" s="58"/>
      <c r="D256" s="15"/>
      <c r="E256" s="15"/>
      <c r="F256" s="15"/>
      <c r="G256" s="15"/>
      <c r="H256" s="15"/>
      <c r="I256" s="15"/>
      <c r="J256" s="15"/>
      <c r="K256" s="15"/>
      <c r="L256" s="67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</row>
    <row r="257" spans="1:125" x14ac:dyDescent="0.2">
      <c r="A257" s="15"/>
      <c r="B257" s="15"/>
      <c r="C257" s="58"/>
      <c r="D257" s="15"/>
      <c r="E257" s="15"/>
      <c r="F257" s="15"/>
      <c r="G257" s="15"/>
      <c r="H257" s="15"/>
      <c r="I257" s="15"/>
      <c r="J257" s="15"/>
      <c r="K257" s="15"/>
      <c r="L257" s="67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</row>
    <row r="258" spans="1:125" x14ac:dyDescent="0.2">
      <c r="A258" s="15"/>
      <c r="B258" s="15"/>
      <c r="C258" s="58"/>
      <c r="D258" s="15"/>
      <c r="E258" s="15"/>
      <c r="F258" s="15"/>
      <c r="G258" s="15"/>
      <c r="H258" s="15"/>
      <c r="I258" s="15"/>
      <c r="J258" s="15"/>
      <c r="K258" s="15"/>
      <c r="L258" s="67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</row>
    <row r="259" spans="1:125" x14ac:dyDescent="0.2">
      <c r="A259" s="15"/>
      <c r="B259" s="15"/>
      <c r="C259" s="58"/>
      <c r="D259" s="15"/>
      <c r="E259" s="15"/>
      <c r="F259" s="15"/>
      <c r="G259" s="15"/>
      <c r="H259" s="15"/>
      <c r="I259" s="15"/>
      <c r="J259" s="15"/>
      <c r="K259" s="15"/>
      <c r="L259" s="67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</row>
    <row r="260" spans="1:125" x14ac:dyDescent="0.2">
      <c r="A260" s="15"/>
      <c r="B260" s="15"/>
      <c r="C260" s="58"/>
      <c r="D260" s="15"/>
      <c r="E260" s="15"/>
      <c r="F260" s="15"/>
      <c r="G260" s="15"/>
      <c r="H260" s="15"/>
      <c r="I260" s="15"/>
      <c r="J260" s="15"/>
      <c r="K260" s="15"/>
      <c r="L260" s="67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</row>
    <row r="261" spans="1:125" x14ac:dyDescent="0.2">
      <c r="A261" s="15"/>
      <c r="B261" s="15"/>
      <c r="C261" s="58"/>
      <c r="D261" s="15"/>
      <c r="E261" s="15"/>
      <c r="F261" s="15"/>
      <c r="G261" s="15"/>
      <c r="H261" s="15"/>
      <c r="I261" s="15"/>
      <c r="J261" s="15"/>
      <c r="K261" s="15"/>
      <c r="L261" s="67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</row>
    <row r="262" spans="1:125" x14ac:dyDescent="0.2">
      <c r="A262" s="15"/>
      <c r="B262" s="15"/>
      <c r="C262" s="58"/>
      <c r="D262" s="15"/>
      <c r="E262" s="15"/>
      <c r="F262" s="15"/>
      <c r="G262" s="15"/>
      <c r="H262" s="15"/>
      <c r="I262" s="15"/>
      <c r="J262" s="15"/>
      <c r="K262" s="15"/>
      <c r="L262" s="67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</row>
    <row r="263" spans="1:125" x14ac:dyDescent="0.2">
      <c r="A263" s="15"/>
      <c r="B263" s="15"/>
      <c r="C263" s="58"/>
      <c r="D263" s="15"/>
      <c r="E263" s="15"/>
      <c r="F263" s="15"/>
      <c r="G263" s="15"/>
      <c r="H263" s="15"/>
      <c r="I263" s="15"/>
      <c r="J263" s="15"/>
      <c r="K263" s="15"/>
      <c r="L263" s="67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</row>
    <row r="264" spans="1:125" x14ac:dyDescent="0.2">
      <c r="A264" s="15"/>
      <c r="B264" s="15"/>
      <c r="C264" s="58"/>
      <c r="D264" s="15"/>
      <c r="E264" s="15"/>
      <c r="F264" s="15"/>
      <c r="G264" s="15"/>
      <c r="H264" s="15"/>
      <c r="I264" s="15"/>
      <c r="J264" s="15"/>
      <c r="K264" s="15"/>
      <c r="L264" s="67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</row>
    <row r="265" spans="1:125" x14ac:dyDescent="0.2">
      <c r="A265" s="15"/>
      <c r="B265" s="15"/>
      <c r="C265" s="58"/>
      <c r="D265" s="15"/>
      <c r="E265" s="15"/>
      <c r="F265" s="15"/>
      <c r="G265" s="15"/>
      <c r="H265" s="15"/>
      <c r="I265" s="15"/>
      <c r="J265" s="15"/>
      <c r="K265" s="15"/>
      <c r="L265" s="67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</row>
    <row r="266" spans="1:125" x14ac:dyDescent="0.2">
      <c r="A266" s="15"/>
      <c r="B266" s="15"/>
      <c r="C266" s="58"/>
      <c r="D266" s="15"/>
      <c r="E266" s="15"/>
      <c r="F266" s="15"/>
      <c r="G266" s="15"/>
      <c r="H266" s="15"/>
      <c r="I266" s="15"/>
      <c r="J266" s="15"/>
      <c r="K266" s="15"/>
      <c r="L266" s="67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</row>
    <row r="267" spans="1:125" x14ac:dyDescent="0.2">
      <c r="A267" s="15"/>
      <c r="B267" s="15"/>
      <c r="C267" s="58"/>
      <c r="D267" s="15"/>
      <c r="E267" s="15"/>
      <c r="F267" s="15"/>
      <c r="G267" s="15"/>
      <c r="H267" s="15"/>
      <c r="I267" s="15"/>
      <c r="J267" s="15"/>
      <c r="K267" s="15"/>
      <c r="L267" s="67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</row>
    <row r="268" spans="1:125" x14ac:dyDescent="0.2">
      <c r="A268" s="15"/>
      <c r="B268" s="15"/>
      <c r="C268" s="58"/>
      <c r="D268" s="15"/>
      <c r="E268" s="15"/>
      <c r="F268" s="15"/>
      <c r="G268" s="15"/>
      <c r="H268" s="15"/>
      <c r="I268" s="15"/>
      <c r="J268" s="15"/>
      <c r="K268" s="15"/>
      <c r="L268" s="67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</row>
    <row r="269" spans="1:125" x14ac:dyDescent="0.2">
      <c r="A269" s="15"/>
      <c r="B269" s="15"/>
      <c r="C269" s="58"/>
      <c r="D269" s="15"/>
      <c r="E269" s="15"/>
      <c r="F269" s="15"/>
      <c r="G269" s="15"/>
      <c r="H269" s="15"/>
      <c r="I269" s="15"/>
      <c r="J269" s="15"/>
      <c r="K269" s="15"/>
      <c r="L269" s="67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</row>
    <row r="270" spans="1:125" x14ac:dyDescent="0.2">
      <c r="A270" s="15"/>
      <c r="B270" s="15"/>
      <c r="C270" s="58"/>
      <c r="D270" s="15"/>
      <c r="E270" s="15"/>
      <c r="F270" s="15"/>
      <c r="G270" s="15"/>
      <c r="H270" s="15"/>
      <c r="I270" s="15"/>
      <c r="J270" s="15"/>
      <c r="K270" s="15"/>
      <c r="L270" s="67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</row>
    <row r="271" spans="1:125" x14ac:dyDescent="0.2">
      <c r="A271" s="15"/>
      <c r="B271" s="15"/>
      <c r="C271" s="58"/>
      <c r="D271" s="15"/>
      <c r="E271" s="15"/>
      <c r="F271" s="15"/>
      <c r="G271" s="15"/>
      <c r="H271" s="15"/>
      <c r="I271" s="15"/>
      <c r="J271" s="15"/>
      <c r="K271" s="15"/>
      <c r="L271" s="67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</row>
    <row r="272" spans="1:125" x14ac:dyDescent="0.2">
      <c r="A272" s="15"/>
      <c r="B272" s="15"/>
      <c r="C272" s="58"/>
      <c r="D272" s="15"/>
      <c r="E272" s="15"/>
      <c r="F272" s="15"/>
      <c r="G272" s="15"/>
      <c r="H272" s="15"/>
      <c r="I272" s="15"/>
      <c r="J272" s="15"/>
      <c r="K272" s="15"/>
      <c r="L272" s="67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</row>
    <row r="273" spans="1:125" x14ac:dyDescent="0.2">
      <c r="A273" s="15"/>
      <c r="B273" s="15"/>
      <c r="C273" s="58"/>
      <c r="D273" s="15"/>
      <c r="E273" s="15"/>
      <c r="F273" s="15"/>
      <c r="G273" s="15"/>
      <c r="H273" s="15"/>
      <c r="I273" s="15"/>
      <c r="J273" s="15"/>
      <c r="K273" s="15"/>
      <c r="L273" s="67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</row>
    <row r="274" spans="1:125" x14ac:dyDescent="0.2">
      <c r="A274" s="15"/>
      <c r="B274" s="15"/>
      <c r="C274" s="58"/>
      <c r="D274" s="15"/>
      <c r="E274" s="15"/>
      <c r="F274" s="15"/>
      <c r="G274" s="15"/>
      <c r="H274" s="15"/>
      <c r="I274" s="15"/>
      <c r="J274" s="15"/>
      <c r="K274" s="15"/>
      <c r="L274" s="67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</row>
    <row r="275" spans="1:125" x14ac:dyDescent="0.2">
      <c r="A275" s="15"/>
      <c r="B275" s="15"/>
      <c r="C275" s="58"/>
      <c r="D275" s="15"/>
      <c r="E275" s="15"/>
      <c r="F275" s="15"/>
      <c r="G275" s="15"/>
      <c r="H275" s="15"/>
      <c r="I275" s="15"/>
      <c r="J275" s="15"/>
      <c r="K275" s="15"/>
      <c r="L275" s="67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</row>
    <row r="276" spans="1:125" x14ac:dyDescent="0.2">
      <c r="A276" s="15"/>
      <c r="B276" s="15"/>
      <c r="C276" s="58"/>
      <c r="D276" s="15"/>
      <c r="E276" s="15"/>
      <c r="F276" s="15"/>
      <c r="G276" s="15"/>
      <c r="H276" s="15"/>
      <c r="I276" s="15"/>
      <c r="J276" s="15"/>
      <c r="K276" s="15"/>
      <c r="L276" s="67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</row>
    <row r="277" spans="1:125" x14ac:dyDescent="0.2">
      <c r="A277" s="15"/>
      <c r="B277" s="15"/>
      <c r="C277" s="58"/>
      <c r="D277" s="15"/>
      <c r="E277" s="15"/>
      <c r="F277" s="15"/>
      <c r="G277" s="15"/>
      <c r="H277" s="15"/>
      <c r="I277" s="15"/>
      <c r="J277" s="15"/>
      <c r="K277" s="15"/>
      <c r="L277" s="67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</row>
    <row r="278" spans="1:125" x14ac:dyDescent="0.2">
      <c r="A278" s="15"/>
      <c r="B278" s="15"/>
      <c r="C278" s="58"/>
      <c r="D278" s="15"/>
      <c r="E278" s="15"/>
      <c r="F278" s="15"/>
      <c r="G278" s="15"/>
      <c r="H278" s="15"/>
      <c r="I278" s="15"/>
      <c r="J278" s="15"/>
      <c r="K278" s="15"/>
      <c r="L278" s="67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</row>
    <row r="279" spans="1:125" x14ac:dyDescent="0.2">
      <c r="A279" s="15"/>
      <c r="B279" s="15"/>
      <c r="C279" s="58"/>
      <c r="D279" s="15"/>
      <c r="E279" s="15"/>
      <c r="F279" s="15"/>
      <c r="G279" s="15"/>
      <c r="H279" s="15"/>
      <c r="I279" s="15"/>
      <c r="J279" s="15"/>
      <c r="K279" s="15"/>
      <c r="L279" s="67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</row>
    <row r="280" spans="1:125" x14ac:dyDescent="0.2">
      <c r="A280" s="15"/>
      <c r="B280" s="15"/>
      <c r="C280" s="58"/>
      <c r="D280" s="15"/>
      <c r="E280" s="15"/>
      <c r="F280" s="15"/>
      <c r="G280" s="15"/>
      <c r="H280" s="15"/>
      <c r="I280" s="15"/>
      <c r="J280" s="15"/>
      <c r="K280" s="15"/>
      <c r="L280" s="67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</row>
    <row r="281" spans="1:125" x14ac:dyDescent="0.2">
      <c r="A281" s="15"/>
      <c r="B281" s="15"/>
      <c r="C281" s="58"/>
      <c r="D281" s="15"/>
      <c r="E281" s="15"/>
      <c r="F281" s="15"/>
      <c r="G281" s="15"/>
      <c r="H281" s="15"/>
      <c r="I281" s="15"/>
      <c r="J281" s="15"/>
      <c r="K281" s="15"/>
      <c r="L281" s="67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</row>
    <row r="282" spans="1:125" x14ac:dyDescent="0.2">
      <c r="A282" s="15"/>
      <c r="B282" s="15"/>
      <c r="C282" s="58"/>
      <c r="D282" s="15"/>
      <c r="E282" s="15"/>
      <c r="F282" s="15"/>
      <c r="G282" s="15"/>
      <c r="H282" s="15"/>
      <c r="I282" s="15"/>
      <c r="J282" s="15"/>
      <c r="K282" s="15"/>
      <c r="L282" s="67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</row>
    <row r="283" spans="1:125" x14ac:dyDescent="0.2">
      <c r="A283" s="15"/>
      <c r="B283" s="15"/>
      <c r="C283" s="58"/>
      <c r="D283" s="15"/>
      <c r="E283" s="15"/>
      <c r="F283" s="15"/>
      <c r="G283" s="15"/>
      <c r="H283" s="15"/>
      <c r="I283" s="15"/>
      <c r="J283" s="15"/>
      <c r="K283" s="15"/>
      <c r="L283" s="67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</row>
    <row r="284" spans="1:125" x14ac:dyDescent="0.2">
      <c r="A284" s="15"/>
      <c r="B284" s="15"/>
      <c r="C284" s="58"/>
      <c r="D284" s="15"/>
      <c r="E284" s="15"/>
      <c r="F284" s="15"/>
      <c r="G284" s="15"/>
      <c r="H284" s="15"/>
      <c r="I284" s="15"/>
      <c r="J284" s="15"/>
      <c r="K284" s="15"/>
      <c r="L284" s="67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</row>
    <row r="285" spans="1:125" x14ac:dyDescent="0.2">
      <c r="A285" s="15"/>
      <c r="B285" s="15"/>
      <c r="C285" s="58"/>
      <c r="D285" s="15"/>
      <c r="E285" s="15"/>
      <c r="F285" s="15"/>
      <c r="G285" s="15"/>
      <c r="H285" s="15"/>
      <c r="I285" s="15"/>
      <c r="J285" s="15"/>
      <c r="K285" s="15"/>
      <c r="L285" s="67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</row>
    <row r="286" spans="1:125" x14ac:dyDescent="0.2">
      <c r="A286" s="15"/>
      <c r="B286" s="15"/>
      <c r="C286" s="58"/>
      <c r="D286" s="15"/>
      <c r="E286" s="15"/>
      <c r="F286" s="15"/>
      <c r="G286" s="15"/>
      <c r="H286" s="15"/>
      <c r="I286" s="15"/>
      <c r="J286" s="15"/>
      <c r="K286" s="15"/>
      <c r="L286" s="67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  <c r="DO286" s="15"/>
      <c r="DP286" s="15"/>
      <c r="DQ286" s="15"/>
      <c r="DR286" s="15"/>
      <c r="DS286" s="15"/>
      <c r="DT286" s="15"/>
      <c r="DU286" s="15"/>
    </row>
    <row r="287" spans="1:125" x14ac:dyDescent="0.2">
      <c r="A287" s="15"/>
      <c r="B287" s="15"/>
      <c r="C287" s="58"/>
      <c r="D287" s="15"/>
      <c r="E287" s="15"/>
      <c r="F287" s="15"/>
      <c r="G287" s="15"/>
      <c r="H287" s="15"/>
      <c r="I287" s="15"/>
      <c r="J287" s="15"/>
      <c r="K287" s="15"/>
      <c r="L287" s="67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  <c r="DO287" s="15"/>
      <c r="DP287" s="15"/>
      <c r="DQ287" s="15"/>
      <c r="DR287" s="15"/>
      <c r="DS287" s="15"/>
      <c r="DT287" s="15"/>
      <c r="DU287" s="15"/>
    </row>
    <row r="288" spans="1:125" x14ac:dyDescent="0.2">
      <c r="A288" s="15"/>
      <c r="B288" s="15"/>
      <c r="C288" s="58"/>
      <c r="D288" s="15"/>
      <c r="E288" s="15"/>
      <c r="F288" s="15"/>
      <c r="G288" s="15"/>
      <c r="H288" s="15"/>
      <c r="I288" s="15"/>
      <c r="J288" s="15"/>
      <c r="K288" s="15"/>
      <c r="L288" s="67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  <c r="DU288" s="15"/>
    </row>
    <row r="289" spans="1:125" x14ac:dyDescent="0.2">
      <c r="A289" s="15"/>
      <c r="B289" s="15"/>
      <c r="C289" s="58"/>
      <c r="D289" s="15"/>
      <c r="E289" s="15"/>
      <c r="F289" s="15"/>
      <c r="G289" s="15"/>
      <c r="H289" s="15"/>
      <c r="I289" s="15"/>
      <c r="J289" s="15"/>
      <c r="K289" s="15"/>
      <c r="L289" s="67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  <c r="DO289" s="15"/>
      <c r="DP289" s="15"/>
      <c r="DQ289" s="15"/>
      <c r="DR289" s="15"/>
      <c r="DS289" s="15"/>
      <c r="DT289" s="15"/>
      <c r="DU289" s="15"/>
    </row>
    <row r="290" spans="1:125" x14ac:dyDescent="0.2">
      <c r="A290" s="15"/>
      <c r="B290" s="15"/>
      <c r="C290" s="58"/>
      <c r="D290" s="15"/>
      <c r="E290" s="15"/>
      <c r="F290" s="15"/>
      <c r="G290" s="15"/>
      <c r="H290" s="15"/>
      <c r="I290" s="15"/>
      <c r="J290" s="15"/>
      <c r="K290" s="15"/>
      <c r="L290" s="67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</row>
    <row r="291" spans="1:125" x14ac:dyDescent="0.2">
      <c r="A291" s="15"/>
      <c r="B291" s="15"/>
      <c r="C291" s="58"/>
      <c r="D291" s="15"/>
      <c r="E291" s="15"/>
      <c r="F291" s="15"/>
      <c r="G291" s="15"/>
      <c r="H291" s="15"/>
      <c r="I291" s="15"/>
      <c r="J291" s="15"/>
      <c r="K291" s="15"/>
      <c r="L291" s="67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</row>
    <row r="292" spans="1:125" x14ac:dyDescent="0.2">
      <c r="A292" s="15"/>
      <c r="B292" s="15"/>
      <c r="C292" s="58"/>
      <c r="D292" s="15"/>
      <c r="E292" s="15"/>
      <c r="F292" s="15"/>
      <c r="G292" s="15"/>
      <c r="H292" s="15"/>
      <c r="I292" s="15"/>
      <c r="J292" s="15"/>
      <c r="K292" s="15"/>
      <c r="L292" s="67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</row>
    <row r="293" spans="1:125" x14ac:dyDescent="0.2">
      <c r="A293" s="15"/>
      <c r="B293" s="15"/>
      <c r="C293" s="58"/>
      <c r="D293" s="15"/>
      <c r="E293" s="15"/>
      <c r="F293" s="15"/>
      <c r="G293" s="15"/>
      <c r="H293" s="15"/>
      <c r="I293" s="15"/>
      <c r="J293" s="15"/>
      <c r="K293" s="15"/>
      <c r="L293" s="67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</row>
    <row r="294" spans="1:125" x14ac:dyDescent="0.2">
      <c r="A294" s="15"/>
      <c r="B294" s="15"/>
      <c r="C294" s="58"/>
      <c r="D294" s="15"/>
      <c r="E294" s="15"/>
      <c r="F294" s="15"/>
      <c r="G294" s="15"/>
      <c r="H294" s="15"/>
      <c r="I294" s="15"/>
      <c r="J294" s="15"/>
      <c r="K294" s="15"/>
      <c r="L294" s="67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  <c r="DO294" s="15"/>
      <c r="DP294" s="15"/>
      <c r="DQ294" s="15"/>
      <c r="DR294" s="15"/>
      <c r="DS294" s="15"/>
      <c r="DT294" s="15"/>
      <c r="DU294" s="15"/>
    </row>
    <row r="295" spans="1:125" x14ac:dyDescent="0.2">
      <c r="A295" s="15"/>
      <c r="B295" s="15"/>
      <c r="C295" s="58"/>
      <c r="D295" s="15"/>
      <c r="E295" s="15"/>
      <c r="F295" s="15"/>
      <c r="G295" s="15"/>
      <c r="H295" s="15"/>
      <c r="I295" s="15"/>
      <c r="J295" s="15"/>
      <c r="K295" s="15"/>
      <c r="L295" s="67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</row>
    <row r="296" spans="1:125" x14ac:dyDescent="0.2">
      <c r="A296" s="15"/>
      <c r="B296" s="15"/>
      <c r="C296" s="58"/>
      <c r="D296" s="15"/>
      <c r="E296" s="15"/>
      <c r="F296" s="15"/>
      <c r="G296" s="15"/>
      <c r="H296" s="15"/>
      <c r="I296" s="15"/>
      <c r="J296" s="15"/>
      <c r="K296" s="15"/>
      <c r="L296" s="67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</row>
    <row r="297" spans="1:125" x14ac:dyDescent="0.2">
      <c r="A297" s="15"/>
      <c r="B297" s="15"/>
      <c r="C297" s="58"/>
      <c r="D297" s="15"/>
      <c r="E297" s="15"/>
      <c r="F297" s="15"/>
      <c r="G297" s="15"/>
      <c r="H297" s="15"/>
      <c r="I297" s="15"/>
      <c r="J297" s="15"/>
      <c r="K297" s="15"/>
      <c r="L297" s="67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</row>
    <row r="298" spans="1:125" x14ac:dyDescent="0.2">
      <c r="A298" s="15"/>
      <c r="B298" s="15"/>
      <c r="C298" s="58"/>
      <c r="D298" s="15"/>
      <c r="E298" s="15"/>
      <c r="F298" s="15"/>
      <c r="G298" s="15"/>
      <c r="H298" s="15"/>
      <c r="I298" s="15"/>
      <c r="J298" s="15"/>
      <c r="K298" s="15"/>
      <c r="L298" s="67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</row>
    <row r="299" spans="1:125" x14ac:dyDescent="0.2">
      <c r="A299" s="15"/>
      <c r="B299" s="15"/>
      <c r="C299" s="58"/>
      <c r="D299" s="15"/>
      <c r="E299" s="15"/>
      <c r="F299" s="15"/>
      <c r="G299" s="15"/>
      <c r="H299" s="15"/>
      <c r="I299" s="15"/>
      <c r="J299" s="15"/>
      <c r="K299" s="15"/>
      <c r="L299" s="67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</row>
    <row r="300" spans="1:125" x14ac:dyDescent="0.2">
      <c r="A300" s="15"/>
      <c r="B300" s="15"/>
      <c r="C300" s="58"/>
      <c r="D300" s="15"/>
      <c r="E300" s="15"/>
      <c r="F300" s="15"/>
      <c r="G300" s="15"/>
      <c r="H300" s="15"/>
      <c r="I300" s="15"/>
      <c r="J300" s="15"/>
      <c r="K300" s="15"/>
      <c r="L300" s="67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5"/>
      <c r="DT300" s="15"/>
      <c r="DU300" s="15"/>
    </row>
    <row r="301" spans="1:125" x14ac:dyDescent="0.2">
      <c r="A301" s="15"/>
      <c r="B301" s="15"/>
      <c r="C301" s="58"/>
      <c r="D301" s="15"/>
      <c r="E301" s="15"/>
      <c r="F301" s="15"/>
      <c r="G301" s="15"/>
      <c r="H301" s="15"/>
      <c r="I301" s="15"/>
      <c r="J301" s="15"/>
      <c r="K301" s="15"/>
      <c r="L301" s="67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</row>
    <row r="302" spans="1:125" x14ac:dyDescent="0.2">
      <c r="A302" s="15"/>
      <c r="B302" s="15"/>
      <c r="C302" s="58"/>
      <c r="D302" s="15"/>
      <c r="E302" s="15"/>
      <c r="F302" s="15"/>
      <c r="G302" s="15"/>
      <c r="H302" s="15"/>
      <c r="I302" s="15"/>
      <c r="J302" s="15"/>
      <c r="K302" s="15"/>
      <c r="L302" s="67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5"/>
      <c r="DT302" s="15"/>
      <c r="DU302" s="15"/>
    </row>
    <row r="303" spans="1:125" x14ac:dyDescent="0.2">
      <c r="A303" s="15"/>
      <c r="B303" s="15"/>
      <c r="C303" s="58"/>
      <c r="D303" s="15"/>
      <c r="E303" s="15"/>
      <c r="F303" s="15"/>
      <c r="G303" s="15"/>
      <c r="H303" s="15"/>
      <c r="I303" s="15"/>
      <c r="J303" s="15"/>
      <c r="K303" s="15"/>
      <c r="L303" s="67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  <c r="DU303" s="15"/>
    </row>
    <row r="304" spans="1:125" x14ac:dyDescent="0.2">
      <c r="A304" s="15"/>
      <c r="B304" s="15"/>
      <c r="C304" s="58"/>
      <c r="D304" s="15"/>
      <c r="E304" s="15"/>
      <c r="F304" s="15"/>
      <c r="G304" s="15"/>
      <c r="H304" s="15"/>
      <c r="I304" s="15"/>
      <c r="J304" s="15"/>
      <c r="K304" s="15"/>
      <c r="L304" s="67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</row>
    <row r="305" spans="1:125" x14ac:dyDescent="0.2">
      <c r="A305" s="15"/>
      <c r="B305" s="15"/>
      <c r="C305" s="58"/>
      <c r="D305" s="15"/>
      <c r="E305" s="15"/>
      <c r="F305" s="15"/>
      <c r="G305" s="15"/>
      <c r="H305" s="15"/>
      <c r="I305" s="15"/>
      <c r="J305" s="15"/>
      <c r="K305" s="15"/>
      <c r="L305" s="67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</row>
    <row r="306" spans="1:125" x14ac:dyDescent="0.2">
      <c r="A306" s="15"/>
      <c r="B306" s="15"/>
      <c r="C306" s="58"/>
      <c r="D306" s="15"/>
      <c r="E306" s="15"/>
      <c r="F306" s="15"/>
      <c r="G306" s="15"/>
      <c r="H306" s="15"/>
      <c r="I306" s="15"/>
      <c r="J306" s="15"/>
      <c r="K306" s="15"/>
      <c r="L306" s="67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</row>
    <row r="307" spans="1:125" x14ac:dyDescent="0.2">
      <c r="A307" s="15"/>
      <c r="B307" s="15"/>
      <c r="C307" s="58"/>
      <c r="D307" s="15"/>
      <c r="E307" s="15"/>
      <c r="F307" s="15"/>
      <c r="G307" s="15"/>
      <c r="H307" s="15"/>
      <c r="I307" s="15"/>
      <c r="J307" s="15"/>
      <c r="K307" s="15"/>
      <c r="L307" s="67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</row>
    <row r="308" spans="1:125" x14ac:dyDescent="0.2">
      <c r="A308" s="15"/>
      <c r="B308" s="15"/>
      <c r="C308" s="58"/>
      <c r="D308" s="15"/>
      <c r="E308" s="15"/>
      <c r="F308" s="15"/>
      <c r="G308" s="15"/>
      <c r="H308" s="15"/>
      <c r="I308" s="15"/>
      <c r="J308" s="15"/>
      <c r="K308" s="15"/>
      <c r="L308" s="67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5"/>
      <c r="DT308" s="15"/>
      <c r="DU308" s="15"/>
    </row>
    <row r="309" spans="1:125" x14ac:dyDescent="0.2">
      <c r="A309" s="15"/>
      <c r="B309" s="15"/>
      <c r="C309" s="58"/>
      <c r="D309" s="15"/>
      <c r="E309" s="15"/>
      <c r="F309" s="15"/>
      <c r="G309" s="15"/>
      <c r="H309" s="15"/>
      <c r="I309" s="15"/>
      <c r="J309" s="15"/>
      <c r="K309" s="15"/>
      <c r="L309" s="67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</row>
    <row r="310" spans="1:125" x14ac:dyDescent="0.2">
      <c r="A310" s="15"/>
      <c r="B310" s="15"/>
      <c r="C310" s="58"/>
      <c r="D310" s="15"/>
      <c r="E310" s="15"/>
      <c r="F310" s="15"/>
      <c r="G310" s="15"/>
      <c r="H310" s="15"/>
      <c r="I310" s="15"/>
      <c r="J310" s="15"/>
      <c r="K310" s="15"/>
      <c r="L310" s="67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</row>
    <row r="311" spans="1:125" x14ac:dyDescent="0.2">
      <c r="A311" s="15"/>
      <c r="B311" s="15"/>
      <c r="C311" s="58"/>
      <c r="D311" s="15"/>
      <c r="E311" s="15"/>
      <c r="F311" s="15"/>
      <c r="G311" s="15"/>
      <c r="H311" s="15"/>
      <c r="I311" s="15"/>
      <c r="J311" s="15"/>
      <c r="K311" s="15"/>
      <c r="L311" s="67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</row>
    <row r="312" spans="1:125" x14ac:dyDescent="0.2">
      <c r="A312" s="15"/>
      <c r="B312" s="15"/>
      <c r="C312" s="58"/>
      <c r="D312" s="15"/>
      <c r="E312" s="15"/>
      <c r="F312" s="15"/>
      <c r="G312" s="15"/>
      <c r="H312" s="15"/>
      <c r="I312" s="15"/>
      <c r="J312" s="15"/>
      <c r="K312" s="15"/>
      <c r="L312" s="67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15"/>
      <c r="DP312" s="15"/>
      <c r="DQ312" s="15"/>
      <c r="DR312" s="15"/>
      <c r="DS312" s="15"/>
      <c r="DT312" s="15"/>
      <c r="DU312" s="15"/>
    </row>
    <row r="313" spans="1:125" x14ac:dyDescent="0.2">
      <c r="A313" s="15"/>
      <c r="B313" s="15"/>
      <c r="C313" s="58"/>
      <c r="D313" s="15"/>
      <c r="E313" s="15"/>
      <c r="F313" s="15"/>
      <c r="G313" s="15"/>
      <c r="H313" s="15"/>
      <c r="I313" s="15"/>
      <c r="J313" s="15"/>
      <c r="K313" s="15"/>
      <c r="L313" s="67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</row>
    <row r="314" spans="1:125" x14ac:dyDescent="0.2">
      <c r="A314" s="15"/>
      <c r="B314" s="15"/>
      <c r="C314" s="58"/>
      <c r="D314" s="15"/>
      <c r="E314" s="15"/>
      <c r="F314" s="15"/>
      <c r="G314" s="15"/>
      <c r="H314" s="15"/>
      <c r="I314" s="15"/>
      <c r="J314" s="15"/>
      <c r="K314" s="15"/>
      <c r="L314" s="67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</row>
    <row r="315" spans="1:125" x14ac:dyDescent="0.2">
      <c r="A315" s="15"/>
      <c r="B315" s="15"/>
      <c r="C315" s="58"/>
      <c r="D315" s="15"/>
      <c r="E315" s="15"/>
      <c r="F315" s="15"/>
      <c r="G315" s="15"/>
      <c r="H315" s="15"/>
      <c r="I315" s="15"/>
      <c r="J315" s="15"/>
      <c r="K315" s="15"/>
      <c r="L315" s="67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</row>
    <row r="316" spans="1:125" x14ac:dyDescent="0.2">
      <c r="A316" s="15"/>
      <c r="B316" s="15"/>
      <c r="C316" s="58"/>
      <c r="D316" s="15"/>
      <c r="E316" s="15"/>
      <c r="F316" s="15"/>
      <c r="G316" s="15"/>
      <c r="H316" s="15"/>
      <c r="I316" s="15"/>
      <c r="J316" s="15"/>
      <c r="K316" s="15"/>
      <c r="L316" s="67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</row>
    <row r="317" spans="1:125" x14ac:dyDescent="0.2">
      <c r="A317" s="15"/>
      <c r="B317" s="15"/>
      <c r="C317" s="58"/>
      <c r="D317" s="15"/>
      <c r="E317" s="15"/>
      <c r="F317" s="15"/>
      <c r="G317" s="15"/>
      <c r="H317" s="15"/>
      <c r="I317" s="15"/>
      <c r="J317" s="15"/>
      <c r="K317" s="15"/>
      <c r="L317" s="67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  <c r="DO317" s="15"/>
      <c r="DP317" s="15"/>
      <c r="DQ317" s="15"/>
      <c r="DR317" s="15"/>
      <c r="DS317" s="15"/>
      <c r="DT317" s="15"/>
      <c r="DU317" s="15"/>
    </row>
    <row r="318" spans="1:125" x14ac:dyDescent="0.2">
      <c r="A318" s="15"/>
      <c r="B318" s="15"/>
      <c r="C318" s="58"/>
      <c r="D318" s="15"/>
      <c r="E318" s="15"/>
      <c r="F318" s="15"/>
      <c r="G318" s="15"/>
      <c r="H318" s="15"/>
      <c r="I318" s="15"/>
      <c r="J318" s="15"/>
      <c r="K318" s="15"/>
      <c r="L318" s="67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  <c r="DO318" s="15"/>
      <c r="DP318" s="15"/>
      <c r="DQ318" s="15"/>
      <c r="DR318" s="15"/>
      <c r="DS318" s="15"/>
      <c r="DT318" s="15"/>
      <c r="DU318" s="15"/>
    </row>
    <row r="319" spans="1:125" x14ac:dyDescent="0.2">
      <c r="A319" s="15"/>
      <c r="B319" s="15"/>
      <c r="C319" s="58"/>
      <c r="D319" s="15"/>
      <c r="E319" s="15"/>
      <c r="F319" s="15"/>
      <c r="G319" s="15"/>
      <c r="H319" s="15"/>
      <c r="I319" s="15"/>
      <c r="J319" s="15"/>
      <c r="K319" s="15"/>
      <c r="L319" s="67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  <c r="DO319" s="15"/>
      <c r="DP319" s="15"/>
      <c r="DQ319" s="15"/>
      <c r="DR319" s="15"/>
      <c r="DS319" s="15"/>
      <c r="DT319" s="15"/>
      <c r="DU319" s="15"/>
    </row>
    <row r="320" spans="1:125" x14ac:dyDescent="0.2">
      <c r="A320" s="15"/>
      <c r="B320" s="15"/>
      <c r="C320" s="58"/>
      <c r="D320" s="15"/>
      <c r="E320" s="15"/>
      <c r="F320" s="15"/>
      <c r="G320" s="15"/>
      <c r="H320" s="15"/>
      <c r="I320" s="15"/>
      <c r="J320" s="15"/>
      <c r="K320" s="15"/>
      <c r="L320" s="67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</row>
    <row r="321" spans="1:125" x14ac:dyDescent="0.2">
      <c r="A321" s="15"/>
      <c r="B321" s="15"/>
      <c r="C321" s="58"/>
      <c r="D321" s="15"/>
      <c r="E321" s="15"/>
      <c r="F321" s="15"/>
      <c r="G321" s="15"/>
      <c r="H321" s="15"/>
      <c r="I321" s="15"/>
      <c r="J321" s="15"/>
      <c r="K321" s="15"/>
      <c r="L321" s="67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</row>
    <row r="322" spans="1:125" x14ac:dyDescent="0.2">
      <c r="A322" s="15"/>
      <c r="B322" s="15"/>
      <c r="C322" s="58"/>
      <c r="D322" s="15"/>
      <c r="E322" s="15"/>
      <c r="F322" s="15"/>
      <c r="G322" s="15"/>
      <c r="H322" s="15"/>
      <c r="I322" s="15"/>
      <c r="J322" s="15"/>
      <c r="K322" s="15"/>
      <c r="L322" s="67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</row>
    <row r="323" spans="1:125" x14ac:dyDescent="0.2">
      <c r="A323" s="15"/>
      <c r="B323" s="15"/>
      <c r="C323" s="58"/>
      <c r="D323" s="15"/>
      <c r="E323" s="15"/>
      <c r="F323" s="15"/>
      <c r="G323" s="15"/>
      <c r="H323" s="15"/>
      <c r="I323" s="15"/>
      <c r="J323" s="15"/>
      <c r="K323" s="15"/>
      <c r="L323" s="67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15"/>
      <c r="DP323" s="15"/>
      <c r="DQ323" s="15"/>
      <c r="DR323" s="15"/>
      <c r="DS323" s="15"/>
      <c r="DT323" s="15"/>
      <c r="DU323" s="15"/>
    </row>
    <row r="324" spans="1:125" x14ac:dyDescent="0.2">
      <c r="A324" s="15"/>
      <c r="B324" s="15"/>
      <c r="C324" s="58"/>
      <c r="D324" s="15"/>
      <c r="E324" s="15"/>
      <c r="F324" s="15"/>
      <c r="G324" s="15"/>
      <c r="H324" s="15"/>
      <c r="I324" s="15"/>
      <c r="J324" s="15"/>
      <c r="K324" s="15"/>
      <c r="L324" s="67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</row>
    <row r="325" spans="1:125" x14ac:dyDescent="0.2">
      <c r="A325" s="15"/>
      <c r="B325" s="15"/>
      <c r="C325" s="58"/>
      <c r="D325" s="15"/>
      <c r="E325" s="15"/>
      <c r="F325" s="15"/>
      <c r="G325" s="15"/>
      <c r="H325" s="15"/>
      <c r="I325" s="15"/>
      <c r="J325" s="15"/>
      <c r="K325" s="15"/>
      <c r="L325" s="67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</row>
    <row r="326" spans="1:125" x14ac:dyDescent="0.2">
      <c r="A326" s="15"/>
      <c r="B326" s="15"/>
      <c r="C326" s="58"/>
      <c r="D326" s="15"/>
      <c r="E326" s="15"/>
      <c r="F326" s="15"/>
      <c r="G326" s="15"/>
      <c r="H326" s="15"/>
      <c r="I326" s="15"/>
      <c r="J326" s="15"/>
      <c r="K326" s="15"/>
      <c r="L326" s="67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15"/>
      <c r="DP326" s="15"/>
      <c r="DQ326" s="15"/>
      <c r="DR326" s="15"/>
      <c r="DS326" s="15"/>
      <c r="DT326" s="15"/>
      <c r="DU326" s="15"/>
    </row>
    <row r="327" spans="1:125" x14ac:dyDescent="0.2">
      <c r="A327" s="15"/>
      <c r="B327" s="15"/>
      <c r="C327" s="58"/>
      <c r="D327" s="15"/>
      <c r="E327" s="15"/>
      <c r="F327" s="15"/>
      <c r="G327" s="15"/>
      <c r="H327" s="15"/>
      <c r="I327" s="15"/>
      <c r="J327" s="15"/>
      <c r="K327" s="15"/>
      <c r="L327" s="67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15"/>
      <c r="DS327" s="15"/>
      <c r="DT327" s="15"/>
      <c r="DU327" s="15"/>
    </row>
    <row r="328" spans="1:125" x14ac:dyDescent="0.2">
      <c r="A328" s="15"/>
      <c r="B328" s="15"/>
      <c r="C328" s="58"/>
      <c r="D328" s="15"/>
      <c r="E328" s="15"/>
      <c r="F328" s="15"/>
      <c r="G328" s="15"/>
      <c r="H328" s="15"/>
      <c r="I328" s="15"/>
      <c r="J328" s="15"/>
      <c r="K328" s="15"/>
      <c r="L328" s="67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  <c r="DO328" s="15"/>
      <c r="DP328" s="15"/>
      <c r="DQ328" s="15"/>
      <c r="DR328" s="15"/>
      <c r="DS328" s="15"/>
      <c r="DT328" s="15"/>
      <c r="DU328" s="15"/>
    </row>
    <row r="329" spans="1:125" x14ac:dyDescent="0.2">
      <c r="A329" s="15"/>
      <c r="B329" s="15"/>
      <c r="C329" s="58"/>
      <c r="D329" s="15"/>
      <c r="E329" s="15"/>
      <c r="F329" s="15"/>
      <c r="G329" s="15"/>
      <c r="H329" s="15"/>
      <c r="I329" s="15"/>
      <c r="J329" s="15"/>
      <c r="K329" s="15"/>
      <c r="L329" s="67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  <c r="DO329" s="15"/>
      <c r="DP329" s="15"/>
      <c r="DQ329" s="15"/>
      <c r="DR329" s="15"/>
      <c r="DS329" s="15"/>
      <c r="DT329" s="15"/>
      <c r="DU329" s="15"/>
    </row>
    <row r="330" spans="1:125" x14ac:dyDescent="0.2">
      <c r="A330" s="15"/>
      <c r="B330" s="15"/>
      <c r="C330" s="58"/>
      <c r="D330" s="15"/>
      <c r="E330" s="15"/>
      <c r="F330" s="15"/>
      <c r="G330" s="15"/>
      <c r="H330" s="15"/>
      <c r="I330" s="15"/>
      <c r="J330" s="15"/>
      <c r="K330" s="15"/>
      <c r="L330" s="67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15"/>
      <c r="DS330" s="15"/>
      <c r="DT330" s="15"/>
      <c r="DU330" s="15"/>
    </row>
    <row r="331" spans="1:125" x14ac:dyDescent="0.2">
      <c r="A331" s="15"/>
      <c r="B331" s="15"/>
      <c r="C331" s="58"/>
      <c r="D331" s="15"/>
      <c r="E331" s="15"/>
      <c r="F331" s="15"/>
      <c r="G331" s="15"/>
      <c r="H331" s="15"/>
      <c r="I331" s="15"/>
      <c r="J331" s="15"/>
      <c r="K331" s="15"/>
      <c r="L331" s="67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</row>
    <row r="332" spans="1:125" x14ac:dyDescent="0.2">
      <c r="A332" s="15"/>
      <c r="B332" s="15"/>
      <c r="C332" s="58"/>
      <c r="D332" s="15"/>
      <c r="E332" s="15"/>
      <c r="F332" s="15"/>
      <c r="G332" s="15"/>
      <c r="H332" s="15"/>
      <c r="I332" s="15"/>
      <c r="J332" s="15"/>
      <c r="K332" s="15"/>
      <c r="L332" s="67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15"/>
      <c r="DS332" s="15"/>
      <c r="DT332" s="15"/>
      <c r="DU332" s="15"/>
    </row>
    <row r="333" spans="1:125" x14ac:dyDescent="0.2">
      <c r="A333" s="15"/>
      <c r="B333" s="15"/>
      <c r="C333" s="58"/>
      <c r="D333" s="15"/>
      <c r="E333" s="15"/>
      <c r="F333" s="15"/>
      <c r="G333" s="15"/>
      <c r="H333" s="15"/>
      <c r="I333" s="15"/>
      <c r="J333" s="15"/>
      <c r="K333" s="15"/>
      <c r="L333" s="67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15"/>
      <c r="DP333" s="15"/>
      <c r="DQ333" s="15"/>
      <c r="DR333" s="15"/>
      <c r="DS333" s="15"/>
      <c r="DT333" s="15"/>
      <c r="DU333" s="15"/>
    </row>
    <row r="334" spans="1:125" x14ac:dyDescent="0.2">
      <c r="A334" s="15"/>
      <c r="B334" s="15"/>
      <c r="C334" s="58"/>
      <c r="D334" s="15"/>
      <c r="E334" s="15"/>
      <c r="F334" s="15"/>
      <c r="G334" s="15"/>
      <c r="H334" s="15"/>
      <c r="I334" s="15"/>
      <c r="J334" s="15"/>
      <c r="K334" s="15"/>
      <c r="L334" s="67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</row>
    <row r="335" spans="1:125" x14ac:dyDescent="0.2">
      <c r="A335" s="15"/>
      <c r="B335" s="15"/>
      <c r="C335" s="58"/>
      <c r="D335" s="15"/>
      <c r="E335" s="15"/>
      <c r="F335" s="15"/>
      <c r="G335" s="15"/>
      <c r="H335" s="15"/>
      <c r="I335" s="15"/>
      <c r="J335" s="15"/>
      <c r="K335" s="15"/>
      <c r="L335" s="67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</row>
    <row r="336" spans="1:125" x14ac:dyDescent="0.2">
      <c r="A336" s="15"/>
      <c r="B336" s="15"/>
      <c r="C336" s="58"/>
      <c r="D336" s="15"/>
      <c r="E336" s="15"/>
      <c r="F336" s="15"/>
      <c r="G336" s="15"/>
      <c r="H336" s="15"/>
      <c r="I336" s="15"/>
      <c r="J336" s="15"/>
      <c r="K336" s="15"/>
      <c r="L336" s="67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</row>
    <row r="337" spans="1:125" x14ac:dyDescent="0.2">
      <c r="A337" s="15"/>
      <c r="B337" s="15"/>
      <c r="C337" s="58"/>
      <c r="D337" s="15"/>
      <c r="E337" s="15"/>
      <c r="F337" s="15"/>
      <c r="G337" s="15"/>
      <c r="H337" s="15"/>
      <c r="I337" s="15"/>
      <c r="J337" s="15"/>
      <c r="K337" s="15"/>
      <c r="L337" s="67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15"/>
      <c r="DS337" s="15"/>
      <c r="DT337" s="15"/>
      <c r="DU337" s="15"/>
    </row>
    <row r="338" spans="1:125" x14ac:dyDescent="0.2">
      <c r="A338" s="15"/>
      <c r="B338" s="15"/>
      <c r="C338" s="58"/>
      <c r="D338" s="15"/>
      <c r="E338" s="15"/>
      <c r="F338" s="15"/>
      <c r="G338" s="15"/>
      <c r="H338" s="15"/>
      <c r="I338" s="15"/>
      <c r="J338" s="15"/>
      <c r="K338" s="15"/>
      <c r="L338" s="67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</row>
    <row r="339" spans="1:125" x14ac:dyDescent="0.2">
      <c r="A339" s="15"/>
      <c r="B339" s="15"/>
      <c r="C339" s="58"/>
      <c r="D339" s="15"/>
      <c r="E339" s="15"/>
      <c r="F339" s="15"/>
      <c r="G339" s="15"/>
      <c r="H339" s="15"/>
      <c r="I339" s="15"/>
      <c r="J339" s="15"/>
      <c r="K339" s="15"/>
      <c r="L339" s="67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</row>
    <row r="340" spans="1:125" x14ac:dyDescent="0.2">
      <c r="A340" s="15"/>
      <c r="B340" s="15"/>
      <c r="C340" s="58"/>
      <c r="D340" s="15"/>
      <c r="E340" s="15"/>
      <c r="F340" s="15"/>
      <c r="G340" s="15"/>
      <c r="H340" s="15"/>
      <c r="I340" s="15"/>
      <c r="J340" s="15"/>
      <c r="K340" s="15"/>
      <c r="L340" s="67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</row>
    <row r="341" spans="1:125" x14ac:dyDescent="0.2">
      <c r="A341" s="15"/>
      <c r="B341" s="15"/>
      <c r="C341" s="58"/>
      <c r="D341" s="15"/>
      <c r="E341" s="15"/>
      <c r="F341" s="15"/>
      <c r="G341" s="15"/>
      <c r="H341" s="15"/>
      <c r="I341" s="15"/>
      <c r="J341" s="15"/>
      <c r="K341" s="15"/>
      <c r="L341" s="67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</row>
    <row r="342" spans="1:125" x14ac:dyDescent="0.2">
      <c r="A342" s="15"/>
      <c r="B342" s="15"/>
      <c r="C342" s="58"/>
      <c r="D342" s="15"/>
      <c r="E342" s="15"/>
      <c r="F342" s="15"/>
      <c r="G342" s="15"/>
      <c r="H342" s="15"/>
      <c r="I342" s="15"/>
      <c r="J342" s="15"/>
      <c r="K342" s="15"/>
      <c r="L342" s="67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</row>
    <row r="343" spans="1:125" x14ac:dyDescent="0.2">
      <c r="A343" s="15"/>
      <c r="B343" s="15"/>
      <c r="C343" s="58"/>
      <c r="D343" s="15"/>
      <c r="E343" s="15"/>
      <c r="F343" s="15"/>
      <c r="G343" s="15"/>
      <c r="H343" s="15"/>
      <c r="I343" s="15"/>
      <c r="J343" s="15"/>
      <c r="K343" s="15"/>
      <c r="L343" s="67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15"/>
      <c r="DP343" s="15"/>
      <c r="DQ343" s="15"/>
      <c r="DR343" s="15"/>
      <c r="DS343" s="15"/>
      <c r="DT343" s="15"/>
      <c r="DU343" s="15"/>
    </row>
    <row r="344" spans="1:125" x14ac:dyDescent="0.2">
      <c r="A344" s="15"/>
      <c r="B344" s="15"/>
      <c r="C344" s="58"/>
      <c r="D344" s="15"/>
      <c r="E344" s="15"/>
      <c r="F344" s="15"/>
      <c r="G344" s="15"/>
      <c r="H344" s="15"/>
      <c r="I344" s="15"/>
      <c r="J344" s="15"/>
      <c r="K344" s="15"/>
      <c r="L344" s="67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15"/>
      <c r="DS344" s="15"/>
      <c r="DT344" s="15"/>
      <c r="DU344" s="15"/>
    </row>
    <row r="345" spans="1:125" x14ac:dyDescent="0.2">
      <c r="A345" s="15"/>
      <c r="B345" s="15"/>
      <c r="C345" s="58"/>
      <c r="D345" s="15"/>
      <c r="E345" s="15"/>
      <c r="F345" s="15"/>
      <c r="G345" s="15"/>
      <c r="H345" s="15"/>
      <c r="I345" s="15"/>
      <c r="J345" s="15"/>
      <c r="K345" s="15"/>
      <c r="L345" s="67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</row>
    <row r="346" spans="1:125" x14ac:dyDescent="0.2">
      <c r="A346" s="15"/>
      <c r="B346" s="15"/>
      <c r="C346" s="58"/>
      <c r="D346" s="15"/>
      <c r="E346" s="15"/>
      <c r="F346" s="15"/>
      <c r="G346" s="15"/>
      <c r="H346" s="15"/>
      <c r="I346" s="15"/>
      <c r="J346" s="15"/>
      <c r="K346" s="15"/>
      <c r="L346" s="67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</row>
    <row r="347" spans="1:125" x14ac:dyDescent="0.2">
      <c r="A347" s="15"/>
      <c r="B347" s="15"/>
      <c r="C347" s="58"/>
      <c r="D347" s="15"/>
      <c r="E347" s="15"/>
      <c r="F347" s="15"/>
      <c r="G347" s="15"/>
      <c r="H347" s="15"/>
      <c r="I347" s="15"/>
      <c r="J347" s="15"/>
      <c r="K347" s="15"/>
      <c r="L347" s="67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</row>
    <row r="348" spans="1:125" x14ac:dyDescent="0.2">
      <c r="A348" s="15"/>
      <c r="B348" s="15"/>
      <c r="C348" s="58"/>
      <c r="D348" s="15"/>
      <c r="E348" s="15"/>
      <c r="F348" s="15"/>
      <c r="G348" s="15"/>
      <c r="H348" s="15"/>
      <c r="I348" s="15"/>
      <c r="J348" s="15"/>
      <c r="K348" s="15"/>
      <c r="L348" s="67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</row>
    <row r="349" spans="1:125" x14ac:dyDescent="0.2">
      <c r="A349" s="15"/>
      <c r="B349" s="15"/>
      <c r="C349" s="58"/>
      <c r="D349" s="15"/>
      <c r="E349" s="15"/>
      <c r="F349" s="15"/>
      <c r="G349" s="15"/>
      <c r="H349" s="15"/>
      <c r="I349" s="15"/>
      <c r="J349" s="15"/>
      <c r="K349" s="15"/>
      <c r="L349" s="67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</row>
    <row r="350" spans="1:125" x14ac:dyDescent="0.2">
      <c r="A350" s="15"/>
      <c r="B350" s="15"/>
      <c r="C350" s="58"/>
      <c r="D350" s="15"/>
      <c r="E350" s="15"/>
      <c r="F350" s="15"/>
      <c r="G350" s="15"/>
      <c r="H350" s="15"/>
      <c r="I350" s="15"/>
      <c r="J350" s="15"/>
      <c r="K350" s="15"/>
      <c r="L350" s="67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</row>
    <row r="351" spans="1:125" x14ac:dyDescent="0.2">
      <c r="A351" s="15"/>
      <c r="B351" s="15"/>
      <c r="C351" s="58"/>
      <c r="D351" s="15"/>
      <c r="E351" s="15"/>
      <c r="F351" s="15"/>
      <c r="G351" s="15"/>
      <c r="H351" s="15"/>
      <c r="I351" s="15"/>
      <c r="J351" s="15"/>
      <c r="K351" s="15"/>
      <c r="L351" s="67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</row>
    <row r="352" spans="1:125" x14ac:dyDescent="0.2">
      <c r="A352" s="15"/>
      <c r="B352" s="15"/>
      <c r="C352" s="58"/>
      <c r="D352" s="15"/>
      <c r="E352" s="15"/>
      <c r="F352" s="15"/>
      <c r="G352" s="15"/>
      <c r="H352" s="15"/>
      <c r="I352" s="15"/>
      <c r="J352" s="15"/>
      <c r="K352" s="15"/>
      <c r="L352" s="67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</row>
    <row r="353" spans="1:125" x14ac:dyDescent="0.2">
      <c r="A353" s="15"/>
      <c r="B353" s="15"/>
      <c r="C353" s="58"/>
      <c r="D353" s="15"/>
      <c r="E353" s="15"/>
      <c r="F353" s="15"/>
      <c r="G353" s="15"/>
      <c r="H353" s="15"/>
      <c r="I353" s="15"/>
      <c r="J353" s="15"/>
      <c r="K353" s="15"/>
      <c r="L353" s="67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</row>
    <row r="354" spans="1:125" x14ac:dyDescent="0.2">
      <c r="A354" s="15"/>
      <c r="B354" s="15"/>
      <c r="C354" s="58"/>
      <c r="D354" s="15"/>
      <c r="E354" s="15"/>
      <c r="F354" s="15"/>
      <c r="G354" s="15"/>
      <c r="H354" s="15"/>
      <c r="I354" s="15"/>
      <c r="J354" s="15"/>
      <c r="K354" s="15"/>
      <c r="L354" s="67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</row>
    <row r="355" spans="1:125" x14ac:dyDescent="0.2">
      <c r="A355" s="15"/>
      <c r="B355" s="15"/>
      <c r="C355" s="58"/>
      <c r="D355" s="15"/>
      <c r="E355" s="15"/>
      <c r="F355" s="15"/>
      <c r="G355" s="15"/>
      <c r="H355" s="15"/>
      <c r="I355" s="15"/>
      <c r="J355" s="15"/>
      <c r="K355" s="15"/>
      <c r="L355" s="67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</row>
    <row r="356" spans="1:125" x14ac:dyDescent="0.2">
      <c r="A356" s="15"/>
      <c r="B356" s="15"/>
      <c r="C356" s="58"/>
      <c r="D356" s="15"/>
      <c r="E356" s="15"/>
      <c r="F356" s="15"/>
      <c r="G356" s="15"/>
      <c r="H356" s="15"/>
      <c r="I356" s="15"/>
      <c r="J356" s="15"/>
      <c r="K356" s="15"/>
      <c r="L356" s="67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</row>
    <row r="357" spans="1:125" x14ac:dyDescent="0.2">
      <c r="A357" s="15"/>
      <c r="B357" s="15"/>
      <c r="C357" s="58"/>
      <c r="D357" s="15"/>
      <c r="E357" s="15"/>
      <c r="F357" s="15"/>
      <c r="G357" s="15"/>
      <c r="H357" s="15"/>
      <c r="I357" s="15"/>
      <c r="J357" s="15"/>
      <c r="K357" s="15"/>
      <c r="L357" s="67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  <c r="DO357" s="15"/>
      <c r="DP357" s="15"/>
      <c r="DQ357" s="15"/>
      <c r="DR357" s="15"/>
      <c r="DS357" s="15"/>
      <c r="DT357" s="15"/>
      <c r="DU357" s="15"/>
    </row>
    <row r="358" spans="1:125" x14ac:dyDescent="0.2">
      <c r="A358" s="15"/>
      <c r="B358" s="15"/>
      <c r="C358" s="58"/>
      <c r="D358" s="15"/>
      <c r="E358" s="15"/>
      <c r="F358" s="15"/>
      <c r="G358" s="15"/>
      <c r="H358" s="15"/>
      <c r="I358" s="15"/>
      <c r="J358" s="15"/>
      <c r="K358" s="15"/>
      <c r="L358" s="67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</row>
    <row r="359" spans="1:125" x14ac:dyDescent="0.2">
      <c r="A359" s="15"/>
      <c r="B359" s="15"/>
      <c r="C359" s="58"/>
      <c r="D359" s="15"/>
      <c r="E359" s="15"/>
      <c r="F359" s="15"/>
      <c r="G359" s="15"/>
      <c r="H359" s="15"/>
      <c r="I359" s="15"/>
      <c r="J359" s="15"/>
      <c r="K359" s="15"/>
      <c r="L359" s="67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  <c r="CF359" s="15"/>
      <c r="CG359" s="15"/>
      <c r="CH359" s="15"/>
      <c r="CI359" s="15"/>
      <c r="CJ359" s="15"/>
      <c r="CK359" s="15"/>
      <c r="CL359" s="15"/>
      <c r="CM359" s="15"/>
      <c r="CN359" s="15"/>
      <c r="CO359" s="15"/>
      <c r="CP359" s="15"/>
      <c r="CQ359" s="15"/>
      <c r="CR359" s="15"/>
      <c r="CS359" s="15"/>
      <c r="CT359" s="15"/>
      <c r="CU359" s="15"/>
      <c r="CV359" s="15"/>
      <c r="CW359" s="15"/>
      <c r="CX359" s="15"/>
      <c r="CY359" s="15"/>
      <c r="CZ359" s="15"/>
      <c r="DA359" s="15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  <c r="DN359" s="15"/>
      <c r="DO359" s="15"/>
      <c r="DP359" s="15"/>
      <c r="DQ359" s="15"/>
      <c r="DR359" s="15"/>
      <c r="DS359" s="15"/>
      <c r="DT359" s="15"/>
      <c r="DU359" s="15"/>
    </row>
    <row r="360" spans="1:125" x14ac:dyDescent="0.2">
      <c r="A360" s="15"/>
      <c r="B360" s="15"/>
      <c r="C360" s="58"/>
      <c r="D360" s="15"/>
      <c r="E360" s="15"/>
      <c r="F360" s="15"/>
      <c r="G360" s="15"/>
      <c r="H360" s="15"/>
      <c r="I360" s="15"/>
      <c r="J360" s="15"/>
      <c r="K360" s="15"/>
      <c r="L360" s="67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15"/>
      <c r="CR360" s="15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  <c r="DO360" s="15"/>
      <c r="DP360" s="15"/>
      <c r="DQ360" s="15"/>
      <c r="DR360" s="15"/>
      <c r="DS360" s="15"/>
      <c r="DT360" s="15"/>
      <c r="DU360" s="15"/>
    </row>
    <row r="361" spans="1:125" x14ac:dyDescent="0.2">
      <c r="A361" s="15"/>
      <c r="B361" s="15"/>
      <c r="C361" s="58"/>
      <c r="D361" s="15"/>
      <c r="E361" s="15"/>
      <c r="F361" s="15"/>
      <c r="G361" s="15"/>
      <c r="H361" s="15"/>
      <c r="I361" s="15"/>
      <c r="J361" s="15"/>
      <c r="K361" s="15"/>
      <c r="L361" s="67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15"/>
      <c r="CJ361" s="15"/>
      <c r="CK361" s="15"/>
      <c r="CL361" s="15"/>
      <c r="CM361" s="15"/>
      <c r="CN361" s="15"/>
      <c r="CO361" s="15"/>
      <c r="CP361" s="15"/>
      <c r="CQ361" s="15"/>
      <c r="CR361" s="15"/>
      <c r="CS361" s="15"/>
      <c r="CT361" s="15"/>
      <c r="CU361" s="15"/>
      <c r="CV361" s="15"/>
      <c r="CW361" s="15"/>
      <c r="CX361" s="15"/>
      <c r="CY361" s="15"/>
      <c r="CZ361" s="15"/>
      <c r="DA361" s="15"/>
      <c r="DB361" s="15"/>
      <c r="DC361" s="15"/>
      <c r="DD361" s="15"/>
      <c r="DE361" s="15"/>
      <c r="DF361" s="15"/>
      <c r="DG361" s="15"/>
      <c r="DH361" s="15"/>
      <c r="DI361" s="15"/>
      <c r="DJ361" s="15"/>
      <c r="DK361" s="15"/>
      <c r="DL361" s="15"/>
      <c r="DM361" s="15"/>
      <c r="DN361" s="15"/>
      <c r="DO361" s="15"/>
      <c r="DP361" s="15"/>
      <c r="DQ361" s="15"/>
      <c r="DR361" s="15"/>
      <c r="DS361" s="15"/>
      <c r="DT361" s="15"/>
      <c r="DU361" s="15"/>
    </row>
    <row r="362" spans="1:125" x14ac:dyDescent="0.2">
      <c r="A362" s="15"/>
      <c r="B362" s="15"/>
      <c r="C362" s="58"/>
      <c r="D362" s="15"/>
      <c r="E362" s="15"/>
      <c r="F362" s="15"/>
      <c r="G362" s="15"/>
      <c r="H362" s="15"/>
      <c r="I362" s="15"/>
      <c r="J362" s="15"/>
      <c r="K362" s="15"/>
      <c r="L362" s="67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15"/>
      <c r="CJ362" s="15"/>
      <c r="CK362" s="15"/>
      <c r="CL362" s="15"/>
      <c r="CM362" s="15"/>
      <c r="CN362" s="15"/>
      <c r="CO362" s="15"/>
      <c r="CP362" s="15"/>
      <c r="CQ362" s="15"/>
      <c r="CR362" s="15"/>
      <c r="CS362" s="15"/>
      <c r="CT362" s="15"/>
      <c r="CU362" s="15"/>
      <c r="CV362" s="15"/>
      <c r="CW362" s="15"/>
      <c r="CX362" s="15"/>
      <c r="CY362" s="15"/>
      <c r="CZ362" s="15"/>
      <c r="DA362" s="15"/>
      <c r="DB362" s="15"/>
      <c r="DC362" s="15"/>
      <c r="DD362" s="15"/>
      <c r="DE362" s="15"/>
      <c r="DF362" s="15"/>
      <c r="DG362" s="15"/>
      <c r="DH362" s="15"/>
      <c r="DI362" s="15"/>
      <c r="DJ362" s="15"/>
      <c r="DK362" s="15"/>
      <c r="DL362" s="15"/>
      <c r="DM362" s="15"/>
      <c r="DN362" s="15"/>
      <c r="DO362" s="15"/>
      <c r="DP362" s="15"/>
      <c r="DQ362" s="15"/>
      <c r="DR362" s="15"/>
      <c r="DS362" s="15"/>
      <c r="DT362" s="15"/>
      <c r="DU362" s="15"/>
    </row>
    <row r="363" spans="1:125" x14ac:dyDescent="0.2">
      <c r="A363" s="15"/>
      <c r="B363" s="15"/>
      <c r="C363" s="58"/>
      <c r="D363" s="15"/>
      <c r="E363" s="15"/>
      <c r="F363" s="15"/>
      <c r="G363" s="15"/>
      <c r="H363" s="15"/>
      <c r="I363" s="15"/>
      <c r="J363" s="15"/>
      <c r="K363" s="15"/>
      <c r="L363" s="67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  <c r="CC363" s="15"/>
      <c r="CD363" s="15"/>
      <c r="CE363" s="15"/>
      <c r="CF363" s="15"/>
      <c r="CG363" s="15"/>
      <c r="CH363" s="15"/>
      <c r="CI363" s="15"/>
      <c r="CJ363" s="15"/>
      <c r="CK363" s="15"/>
      <c r="CL363" s="15"/>
      <c r="CM363" s="15"/>
      <c r="CN363" s="15"/>
      <c r="CO363" s="15"/>
      <c r="CP363" s="15"/>
      <c r="CQ363" s="15"/>
      <c r="CR363" s="15"/>
      <c r="CS363" s="15"/>
      <c r="CT363" s="15"/>
      <c r="CU363" s="15"/>
      <c r="CV363" s="15"/>
      <c r="CW363" s="15"/>
      <c r="CX363" s="15"/>
      <c r="CY363" s="15"/>
      <c r="CZ363" s="15"/>
      <c r="DA363" s="15"/>
      <c r="DB363" s="15"/>
      <c r="DC363" s="15"/>
      <c r="DD363" s="15"/>
      <c r="DE363" s="15"/>
      <c r="DF363" s="15"/>
      <c r="DG363" s="15"/>
      <c r="DH363" s="15"/>
      <c r="DI363" s="15"/>
      <c r="DJ363" s="15"/>
      <c r="DK363" s="15"/>
      <c r="DL363" s="15"/>
      <c r="DM363" s="15"/>
      <c r="DN363" s="15"/>
      <c r="DO363" s="15"/>
      <c r="DP363" s="15"/>
      <c r="DQ363" s="15"/>
      <c r="DR363" s="15"/>
      <c r="DS363" s="15"/>
      <c r="DT363" s="15"/>
      <c r="DU363" s="15"/>
    </row>
    <row r="364" spans="1:125" x14ac:dyDescent="0.2">
      <c r="A364" s="15"/>
      <c r="B364" s="15"/>
      <c r="C364" s="58"/>
      <c r="D364" s="15"/>
      <c r="E364" s="15"/>
      <c r="F364" s="15"/>
      <c r="G364" s="15"/>
      <c r="H364" s="15"/>
      <c r="I364" s="15"/>
      <c r="J364" s="15"/>
      <c r="K364" s="15"/>
      <c r="L364" s="67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  <c r="CC364" s="15"/>
      <c r="CD364" s="15"/>
      <c r="CE364" s="15"/>
      <c r="CF364" s="15"/>
      <c r="CG364" s="15"/>
      <c r="CH364" s="15"/>
      <c r="CI364" s="15"/>
      <c r="CJ364" s="15"/>
      <c r="CK364" s="15"/>
      <c r="CL364" s="15"/>
      <c r="CM364" s="15"/>
      <c r="CN364" s="15"/>
      <c r="CO364" s="15"/>
      <c r="CP364" s="15"/>
      <c r="CQ364" s="15"/>
      <c r="CR364" s="15"/>
      <c r="CS364" s="15"/>
      <c r="CT364" s="15"/>
      <c r="CU364" s="15"/>
      <c r="CV364" s="15"/>
      <c r="CW364" s="15"/>
      <c r="CX364" s="15"/>
      <c r="CY364" s="15"/>
      <c r="CZ364" s="15"/>
      <c r="DA364" s="15"/>
      <c r="DB364" s="15"/>
      <c r="DC364" s="15"/>
      <c r="DD364" s="15"/>
      <c r="DE364" s="15"/>
      <c r="DF364" s="15"/>
      <c r="DG364" s="15"/>
      <c r="DH364" s="15"/>
      <c r="DI364" s="15"/>
      <c r="DJ364" s="15"/>
      <c r="DK364" s="15"/>
      <c r="DL364" s="15"/>
      <c r="DM364" s="15"/>
      <c r="DN364" s="15"/>
      <c r="DO364" s="15"/>
      <c r="DP364" s="15"/>
      <c r="DQ364" s="15"/>
      <c r="DR364" s="15"/>
      <c r="DS364" s="15"/>
      <c r="DT364" s="15"/>
      <c r="DU364" s="15"/>
    </row>
    <row r="365" spans="1:125" x14ac:dyDescent="0.2">
      <c r="A365" s="15"/>
      <c r="B365" s="15"/>
      <c r="C365" s="58"/>
      <c r="D365" s="15"/>
      <c r="E365" s="15"/>
      <c r="F365" s="15"/>
      <c r="G365" s="15"/>
      <c r="H365" s="15"/>
      <c r="I365" s="15"/>
      <c r="J365" s="15"/>
      <c r="K365" s="15"/>
      <c r="L365" s="67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  <c r="DO365" s="15"/>
      <c r="DP365" s="15"/>
      <c r="DQ365" s="15"/>
      <c r="DR365" s="15"/>
      <c r="DS365" s="15"/>
      <c r="DT365" s="15"/>
      <c r="DU365" s="15"/>
    </row>
    <row r="366" spans="1:125" x14ac:dyDescent="0.2">
      <c r="A366" s="15"/>
      <c r="B366" s="15"/>
      <c r="C366" s="58"/>
      <c r="D366" s="15"/>
      <c r="E366" s="15"/>
      <c r="F366" s="15"/>
      <c r="G366" s="15"/>
      <c r="H366" s="15"/>
      <c r="I366" s="15"/>
      <c r="J366" s="15"/>
      <c r="K366" s="15"/>
      <c r="L366" s="67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5"/>
      <c r="CI366" s="15"/>
      <c r="CJ366" s="15"/>
      <c r="CK366" s="15"/>
      <c r="CL366" s="15"/>
      <c r="CM366" s="15"/>
      <c r="CN366" s="15"/>
      <c r="CO366" s="15"/>
      <c r="CP366" s="15"/>
      <c r="CQ366" s="15"/>
      <c r="CR366" s="15"/>
      <c r="CS366" s="15"/>
      <c r="CT366" s="15"/>
      <c r="CU366" s="15"/>
      <c r="CV366" s="15"/>
      <c r="CW366" s="15"/>
      <c r="CX366" s="15"/>
      <c r="CY366" s="15"/>
      <c r="CZ366" s="15"/>
      <c r="DA366" s="15"/>
      <c r="DB366" s="15"/>
      <c r="DC366" s="15"/>
      <c r="DD366" s="15"/>
      <c r="DE366" s="15"/>
      <c r="DF366" s="15"/>
      <c r="DG366" s="15"/>
      <c r="DH366" s="15"/>
      <c r="DI366" s="15"/>
      <c r="DJ366" s="15"/>
      <c r="DK366" s="15"/>
      <c r="DL366" s="15"/>
      <c r="DM366" s="15"/>
      <c r="DN366" s="15"/>
      <c r="DO366" s="15"/>
      <c r="DP366" s="15"/>
      <c r="DQ366" s="15"/>
      <c r="DR366" s="15"/>
      <c r="DS366" s="15"/>
      <c r="DT366" s="15"/>
      <c r="DU366" s="15"/>
    </row>
    <row r="367" spans="1:125" x14ac:dyDescent="0.2">
      <c r="A367" s="15"/>
      <c r="B367" s="15"/>
      <c r="C367" s="58"/>
      <c r="D367" s="15"/>
      <c r="E367" s="15"/>
      <c r="F367" s="15"/>
      <c r="G367" s="15"/>
      <c r="H367" s="15"/>
      <c r="I367" s="15"/>
      <c r="J367" s="15"/>
      <c r="K367" s="15"/>
      <c r="L367" s="67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  <c r="CC367" s="15"/>
      <c r="CD367" s="15"/>
      <c r="CE367" s="15"/>
      <c r="CF367" s="15"/>
      <c r="CG367" s="15"/>
      <c r="CH367" s="15"/>
      <c r="CI367" s="15"/>
      <c r="CJ367" s="15"/>
      <c r="CK367" s="15"/>
      <c r="CL367" s="15"/>
      <c r="CM367" s="15"/>
      <c r="CN367" s="15"/>
      <c r="CO367" s="15"/>
      <c r="CP367" s="15"/>
      <c r="CQ367" s="15"/>
      <c r="CR367" s="15"/>
      <c r="CS367" s="15"/>
      <c r="CT367" s="15"/>
      <c r="CU367" s="15"/>
      <c r="CV367" s="15"/>
      <c r="CW367" s="15"/>
      <c r="CX367" s="15"/>
      <c r="CY367" s="15"/>
      <c r="CZ367" s="15"/>
      <c r="DA367" s="15"/>
      <c r="DB367" s="15"/>
      <c r="DC367" s="15"/>
      <c r="DD367" s="15"/>
      <c r="DE367" s="15"/>
      <c r="DF367" s="15"/>
      <c r="DG367" s="15"/>
      <c r="DH367" s="15"/>
      <c r="DI367" s="15"/>
      <c r="DJ367" s="15"/>
      <c r="DK367" s="15"/>
      <c r="DL367" s="15"/>
      <c r="DM367" s="15"/>
      <c r="DN367" s="15"/>
      <c r="DO367" s="15"/>
      <c r="DP367" s="15"/>
      <c r="DQ367" s="15"/>
      <c r="DR367" s="15"/>
      <c r="DS367" s="15"/>
      <c r="DT367" s="15"/>
      <c r="DU367" s="15"/>
    </row>
    <row r="368" spans="1:125" x14ac:dyDescent="0.2">
      <c r="A368" s="15"/>
      <c r="B368" s="15"/>
      <c r="C368" s="58"/>
      <c r="D368" s="15"/>
      <c r="E368" s="15"/>
      <c r="F368" s="15"/>
      <c r="G368" s="15"/>
      <c r="H368" s="15"/>
      <c r="I368" s="15"/>
      <c r="J368" s="15"/>
      <c r="K368" s="15"/>
      <c r="L368" s="67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  <c r="CC368" s="15"/>
      <c r="CD368" s="15"/>
      <c r="CE368" s="15"/>
      <c r="CF368" s="15"/>
      <c r="CG368" s="15"/>
      <c r="CH368" s="15"/>
      <c r="CI368" s="15"/>
      <c r="CJ368" s="15"/>
      <c r="CK368" s="15"/>
      <c r="CL368" s="15"/>
      <c r="CM368" s="15"/>
      <c r="CN368" s="15"/>
      <c r="CO368" s="15"/>
      <c r="CP368" s="15"/>
      <c r="CQ368" s="15"/>
      <c r="CR368" s="15"/>
      <c r="CS368" s="15"/>
      <c r="CT368" s="15"/>
      <c r="CU368" s="15"/>
      <c r="CV368" s="15"/>
      <c r="CW368" s="15"/>
      <c r="CX368" s="15"/>
      <c r="CY368" s="15"/>
      <c r="CZ368" s="15"/>
      <c r="DA368" s="15"/>
      <c r="DB368" s="15"/>
      <c r="DC368" s="15"/>
      <c r="DD368" s="15"/>
      <c r="DE368" s="15"/>
      <c r="DF368" s="15"/>
      <c r="DG368" s="15"/>
      <c r="DH368" s="15"/>
      <c r="DI368" s="15"/>
      <c r="DJ368" s="15"/>
      <c r="DK368" s="15"/>
      <c r="DL368" s="15"/>
      <c r="DM368" s="15"/>
      <c r="DN368" s="15"/>
      <c r="DO368" s="15"/>
      <c r="DP368" s="15"/>
      <c r="DQ368" s="15"/>
      <c r="DR368" s="15"/>
      <c r="DS368" s="15"/>
      <c r="DT368" s="15"/>
      <c r="DU368" s="15"/>
    </row>
    <row r="369" spans="1:125" x14ac:dyDescent="0.2">
      <c r="A369" s="15"/>
      <c r="B369" s="15"/>
      <c r="C369" s="58"/>
      <c r="D369" s="15"/>
      <c r="E369" s="15"/>
      <c r="F369" s="15"/>
      <c r="G369" s="15"/>
      <c r="H369" s="15"/>
      <c r="I369" s="15"/>
      <c r="J369" s="15"/>
      <c r="K369" s="15"/>
      <c r="L369" s="67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  <c r="CC369" s="15"/>
      <c r="CD369" s="15"/>
      <c r="CE369" s="15"/>
      <c r="CF369" s="15"/>
      <c r="CG369" s="15"/>
      <c r="CH369" s="15"/>
      <c r="CI369" s="15"/>
      <c r="CJ369" s="15"/>
      <c r="CK369" s="15"/>
      <c r="CL369" s="15"/>
      <c r="CM369" s="15"/>
      <c r="CN369" s="15"/>
      <c r="CO369" s="15"/>
      <c r="CP369" s="15"/>
      <c r="CQ369" s="15"/>
      <c r="CR369" s="15"/>
      <c r="CS369" s="15"/>
      <c r="CT369" s="15"/>
      <c r="CU369" s="15"/>
      <c r="CV369" s="15"/>
      <c r="CW369" s="15"/>
      <c r="CX369" s="15"/>
      <c r="CY369" s="15"/>
      <c r="CZ369" s="15"/>
      <c r="DA369" s="15"/>
      <c r="DB369" s="15"/>
      <c r="DC369" s="15"/>
      <c r="DD369" s="15"/>
      <c r="DE369" s="15"/>
      <c r="DF369" s="15"/>
      <c r="DG369" s="15"/>
      <c r="DH369" s="15"/>
      <c r="DI369" s="15"/>
      <c r="DJ369" s="15"/>
      <c r="DK369" s="15"/>
      <c r="DL369" s="15"/>
      <c r="DM369" s="15"/>
      <c r="DN369" s="15"/>
      <c r="DO369" s="15"/>
      <c r="DP369" s="15"/>
      <c r="DQ369" s="15"/>
      <c r="DR369" s="15"/>
      <c r="DS369" s="15"/>
      <c r="DT369" s="15"/>
      <c r="DU369" s="15"/>
    </row>
    <row r="370" spans="1:125" x14ac:dyDescent="0.2">
      <c r="A370" s="15"/>
      <c r="B370" s="15"/>
      <c r="C370" s="58"/>
      <c r="D370" s="15"/>
      <c r="E370" s="15"/>
      <c r="F370" s="15"/>
      <c r="G370" s="15"/>
      <c r="H370" s="15"/>
      <c r="I370" s="15"/>
      <c r="J370" s="15"/>
      <c r="K370" s="15"/>
      <c r="L370" s="67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5"/>
      <c r="CJ370" s="15"/>
      <c r="CK370" s="15"/>
      <c r="CL370" s="15"/>
      <c r="CM370" s="15"/>
      <c r="CN370" s="15"/>
      <c r="CO370" s="15"/>
      <c r="CP370" s="15"/>
      <c r="CQ370" s="15"/>
      <c r="CR370" s="15"/>
      <c r="CS370" s="15"/>
      <c r="CT370" s="15"/>
      <c r="CU370" s="15"/>
      <c r="CV370" s="15"/>
      <c r="CW370" s="15"/>
      <c r="CX370" s="15"/>
      <c r="CY370" s="15"/>
      <c r="CZ370" s="15"/>
      <c r="DA370" s="15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  <c r="DN370" s="15"/>
      <c r="DO370" s="15"/>
      <c r="DP370" s="15"/>
      <c r="DQ370" s="15"/>
      <c r="DR370" s="15"/>
      <c r="DS370" s="15"/>
      <c r="DT370" s="15"/>
      <c r="DU370" s="15"/>
    </row>
    <row r="371" spans="1:125" x14ac:dyDescent="0.2">
      <c r="A371" s="15"/>
      <c r="B371" s="15"/>
      <c r="C371" s="58"/>
      <c r="D371" s="15"/>
      <c r="E371" s="15"/>
      <c r="F371" s="15"/>
      <c r="G371" s="15"/>
      <c r="H371" s="15"/>
      <c r="I371" s="15"/>
      <c r="J371" s="15"/>
      <c r="K371" s="15"/>
      <c r="L371" s="67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</row>
    <row r="372" spans="1:125" x14ac:dyDescent="0.2">
      <c r="A372" s="15"/>
      <c r="B372" s="15"/>
      <c r="C372" s="58"/>
      <c r="D372" s="15"/>
      <c r="E372" s="15"/>
      <c r="F372" s="15"/>
      <c r="G372" s="15"/>
      <c r="H372" s="15"/>
      <c r="I372" s="15"/>
      <c r="J372" s="15"/>
      <c r="K372" s="15"/>
      <c r="L372" s="67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5"/>
      <c r="CK372" s="15"/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5"/>
      <c r="DS372" s="15"/>
      <c r="DT372" s="15"/>
      <c r="DU372" s="15"/>
    </row>
    <row r="373" spans="1:125" x14ac:dyDescent="0.2">
      <c r="A373" s="15"/>
      <c r="B373" s="15"/>
      <c r="C373" s="58"/>
      <c r="D373" s="15"/>
      <c r="E373" s="15"/>
      <c r="F373" s="15"/>
      <c r="G373" s="15"/>
      <c r="H373" s="15"/>
      <c r="I373" s="15"/>
      <c r="J373" s="15"/>
      <c r="K373" s="15"/>
      <c r="L373" s="67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  <c r="CC373" s="15"/>
      <c r="CD373" s="15"/>
      <c r="CE373" s="15"/>
      <c r="CF373" s="15"/>
      <c r="CG373" s="15"/>
      <c r="CH373" s="15"/>
      <c r="CI373" s="15"/>
      <c r="CJ373" s="15"/>
      <c r="CK373" s="15"/>
      <c r="CL373" s="15"/>
      <c r="CM373" s="15"/>
      <c r="CN373" s="15"/>
      <c r="CO373" s="15"/>
      <c r="CP373" s="15"/>
      <c r="CQ373" s="15"/>
      <c r="CR373" s="15"/>
      <c r="CS373" s="15"/>
      <c r="CT373" s="15"/>
      <c r="CU373" s="15"/>
      <c r="CV373" s="15"/>
      <c r="CW373" s="15"/>
      <c r="CX373" s="15"/>
      <c r="CY373" s="15"/>
      <c r="CZ373" s="15"/>
      <c r="DA373" s="15"/>
      <c r="DB373" s="15"/>
      <c r="DC373" s="15"/>
      <c r="DD373" s="15"/>
      <c r="DE373" s="15"/>
      <c r="DF373" s="15"/>
      <c r="DG373" s="15"/>
      <c r="DH373" s="15"/>
      <c r="DI373" s="15"/>
      <c r="DJ373" s="15"/>
      <c r="DK373" s="15"/>
      <c r="DL373" s="15"/>
      <c r="DM373" s="15"/>
      <c r="DN373" s="15"/>
      <c r="DO373" s="15"/>
      <c r="DP373" s="15"/>
      <c r="DQ373" s="15"/>
      <c r="DR373" s="15"/>
      <c r="DS373" s="15"/>
      <c r="DT373" s="15"/>
      <c r="DU373" s="15"/>
    </row>
    <row r="374" spans="1:125" x14ac:dyDescent="0.2">
      <c r="A374" s="15"/>
      <c r="B374" s="15"/>
      <c r="C374" s="58"/>
      <c r="D374" s="15"/>
      <c r="E374" s="15"/>
      <c r="F374" s="15"/>
      <c r="G374" s="15"/>
      <c r="H374" s="15"/>
      <c r="I374" s="15"/>
      <c r="J374" s="15"/>
      <c r="K374" s="15"/>
      <c r="L374" s="67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  <c r="CC374" s="15"/>
      <c r="CD374" s="15"/>
      <c r="CE374" s="15"/>
      <c r="CF374" s="15"/>
      <c r="CG374" s="15"/>
      <c r="CH374" s="15"/>
      <c r="CI374" s="15"/>
      <c r="CJ374" s="15"/>
      <c r="CK374" s="15"/>
      <c r="CL374" s="15"/>
      <c r="CM374" s="15"/>
      <c r="CN374" s="15"/>
      <c r="CO374" s="15"/>
      <c r="CP374" s="15"/>
      <c r="CQ374" s="15"/>
      <c r="CR374" s="15"/>
      <c r="CS374" s="15"/>
      <c r="CT374" s="15"/>
      <c r="CU374" s="15"/>
      <c r="CV374" s="15"/>
      <c r="CW374" s="15"/>
      <c r="CX374" s="15"/>
      <c r="CY374" s="15"/>
      <c r="CZ374" s="15"/>
      <c r="DA374" s="15"/>
      <c r="DB374" s="15"/>
      <c r="DC374" s="15"/>
      <c r="DD374" s="15"/>
      <c r="DE374" s="15"/>
      <c r="DF374" s="15"/>
      <c r="DG374" s="15"/>
      <c r="DH374" s="15"/>
      <c r="DI374" s="15"/>
      <c r="DJ374" s="15"/>
      <c r="DK374" s="15"/>
      <c r="DL374" s="15"/>
      <c r="DM374" s="15"/>
      <c r="DN374" s="15"/>
      <c r="DO374" s="15"/>
      <c r="DP374" s="15"/>
      <c r="DQ374" s="15"/>
      <c r="DR374" s="15"/>
      <c r="DS374" s="15"/>
      <c r="DT374" s="15"/>
      <c r="DU374" s="15"/>
    </row>
    <row r="375" spans="1:125" x14ac:dyDescent="0.2">
      <c r="A375" s="15"/>
      <c r="B375" s="15"/>
      <c r="C375" s="58"/>
      <c r="D375" s="15"/>
      <c r="E375" s="15"/>
      <c r="F375" s="15"/>
      <c r="G375" s="15"/>
      <c r="H375" s="15"/>
      <c r="I375" s="15"/>
      <c r="J375" s="15"/>
      <c r="K375" s="15"/>
      <c r="L375" s="67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15"/>
      <c r="CR375" s="15"/>
      <c r="CS375" s="15"/>
      <c r="CT375" s="15"/>
      <c r="CU375" s="15"/>
      <c r="CV375" s="15"/>
      <c r="CW375" s="15"/>
      <c r="CX375" s="15"/>
      <c r="CY375" s="15"/>
      <c r="CZ375" s="15"/>
      <c r="DA375" s="15"/>
      <c r="DB375" s="15"/>
      <c r="DC375" s="15"/>
      <c r="DD375" s="15"/>
      <c r="DE375" s="15"/>
      <c r="DF375" s="15"/>
      <c r="DG375" s="15"/>
      <c r="DH375" s="15"/>
      <c r="DI375" s="15"/>
      <c r="DJ375" s="15"/>
      <c r="DK375" s="15"/>
      <c r="DL375" s="15"/>
      <c r="DM375" s="15"/>
      <c r="DN375" s="15"/>
      <c r="DO375" s="15"/>
      <c r="DP375" s="15"/>
      <c r="DQ375" s="15"/>
      <c r="DR375" s="15"/>
      <c r="DS375" s="15"/>
      <c r="DT375" s="15"/>
      <c r="DU375" s="15"/>
    </row>
    <row r="376" spans="1:125" x14ac:dyDescent="0.2">
      <c r="A376" s="15"/>
      <c r="B376" s="15"/>
      <c r="C376" s="58"/>
      <c r="D376" s="15"/>
      <c r="E376" s="15"/>
      <c r="F376" s="15"/>
      <c r="G376" s="15"/>
      <c r="H376" s="15"/>
      <c r="I376" s="15"/>
      <c r="J376" s="15"/>
      <c r="K376" s="15"/>
      <c r="L376" s="67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15"/>
      <c r="CR376" s="15"/>
      <c r="CS376" s="15"/>
      <c r="CT376" s="15"/>
      <c r="CU376" s="15"/>
      <c r="CV376" s="15"/>
      <c r="CW376" s="15"/>
      <c r="CX376" s="15"/>
      <c r="CY376" s="15"/>
      <c r="CZ376" s="15"/>
      <c r="DA376" s="15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  <c r="DN376" s="15"/>
      <c r="DO376" s="15"/>
      <c r="DP376" s="15"/>
      <c r="DQ376" s="15"/>
      <c r="DR376" s="15"/>
      <c r="DS376" s="15"/>
      <c r="DT376" s="15"/>
      <c r="DU376" s="15"/>
    </row>
    <row r="377" spans="1:125" x14ac:dyDescent="0.2">
      <c r="A377" s="15"/>
      <c r="B377" s="15"/>
      <c r="C377" s="58"/>
      <c r="D377" s="15"/>
      <c r="E377" s="15"/>
      <c r="F377" s="15"/>
      <c r="G377" s="15"/>
      <c r="H377" s="15"/>
      <c r="I377" s="15"/>
      <c r="J377" s="15"/>
      <c r="K377" s="15"/>
      <c r="L377" s="67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  <c r="CC377" s="15"/>
      <c r="CD377" s="15"/>
      <c r="CE377" s="15"/>
      <c r="CF377" s="15"/>
      <c r="CG377" s="15"/>
      <c r="CH377" s="15"/>
      <c r="CI377" s="15"/>
      <c r="CJ377" s="15"/>
      <c r="CK377" s="15"/>
      <c r="CL377" s="15"/>
      <c r="CM377" s="15"/>
      <c r="CN377" s="15"/>
      <c r="CO377" s="15"/>
      <c r="CP377" s="15"/>
      <c r="CQ377" s="15"/>
      <c r="CR377" s="15"/>
      <c r="CS377" s="15"/>
      <c r="CT377" s="15"/>
      <c r="CU377" s="15"/>
      <c r="CV377" s="15"/>
      <c r="CW377" s="15"/>
      <c r="CX377" s="15"/>
      <c r="CY377" s="15"/>
      <c r="CZ377" s="15"/>
      <c r="DA377" s="15"/>
      <c r="DB377" s="15"/>
      <c r="DC377" s="15"/>
      <c r="DD377" s="15"/>
      <c r="DE377" s="15"/>
      <c r="DF377" s="15"/>
      <c r="DG377" s="15"/>
      <c r="DH377" s="15"/>
      <c r="DI377" s="15"/>
      <c r="DJ377" s="15"/>
      <c r="DK377" s="15"/>
      <c r="DL377" s="15"/>
      <c r="DM377" s="15"/>
      <c r="DN377" s="15"/>
      <c r="DO377" s="15"/>
      <c r="DP377" s="15"/>
      <c r="DQ377" s="15"/>
      <c r="DR377" s="15"/>
      <c r="DS377" s="15"/>
      <c r="DT377" s="15"/>
      <c r="DU377" s="15"/>
    </row>
    <row r="378" spans="1:125" x14ac:dyDescent="0.2">
      <c r="A378" s="15"/>
      <c r="B378" s="15"/>
      <c r="C378" s="58"/>
      <c r="D378" s="15"/>
      <c r="E378" s="15"/>
      <c r="F378" s="15"/>
      <c r="G378" s="15"/>
      <c r="H378" s="15"/>
      <c r="I378" s="15"/>
      <c r="J378" s="15"/>
      <c r="K378" s="15"/>
      <c r="L378" s="67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  <c r="CC378" s="15"/>
      <c r="CD378" s="15"/>
      <c r="CE378" s="15"/>
      <c r="CF378" s="15"/>
      <c r="CG378" s="15"/>
      <c r="CH378" s="15"/>
      <c r="CI378" s="15"/>
      <c r="CJ378" s="15"/>
      <c r="CK378" s="15"/>
      <c r="CL378" s="15"/>
      <c r="CM378" s="15"/>
      <c r="CN378" s="15"/>
      <c r="CO378" s="15"/>
      <c r="CP378" s="15"/>
      <c r="CQ378" s="15"/>
      <c r="CR378" s="15"/>
      <c r="CS378" s="15"/>
      <c r="CT378" s="15"/>
      <c r="CU378" s="15"/>
      <c r="CV378" s="15"/>
      <c r="CW378" s="15"/>
      <c r="CX378" s="15"/>
      <c r="CY378" s="15"/>
      <c r="CZ378" s="15"/>
      <c r="DA378" s="15"/>
      <c r="DB378" s="15"/>
      <c r="DC378" s="15"/>
      <c r="DD378" s="15"/>
      <c r="DE378" s="15"/>
      <c r="DF378" s="15"/>
      <c r="DG378" s="15"/>
      <c r="DH378" s="15"/>
      <c r="DI378" s="15"/>
      <c r="DJ378" s="15"/>
      <c r="DK378" s="15"/>
      <c r="DL378" s="15"/>
      <c r="DM378" s="15"/>
      <c r="DN378" s="15"/>
      <c r="DO378" s="15"/>
      <c r="DP378" s="15"/>
      <c r="DQ378" s="15"/>
      <c r="DR378" s="15"/>
      <c r="DS378" s="15"/>
      <c r="DT378" s="15"/>
      <c r="DU378" s="15"/>
    </row>
    <row r="379" spans="1:125" x14ac:dyDescent="0.2">
      <c r="A379" s="15"/>
      <c r="B379" s="15"/>
      <c r="C379" s="58"/>
      <c r="D379" s="15"/>
      <c r="E379" s="15"/>
      <c r="F379" s="15"/>
      <c r="G379" s="15"/>
      <c r="H379" s="15"/>
      <c r="I379" s="15"/>
      <c r="J379" s="15"/>
      <c r="K379" s="15"/>
      <c r="L379" s="67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5"/>
      <c r="CH379" s="15"/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</row>
    <row r="380" spans="1:125" x14ac:dyDescent="0.2">
      <c r="A380" s="15"/>
      <c r="B380" s="15"/>
      <c r="C380" s="58"/>
      <c r="D380" s="15"/>
      <c r="E380" s="15"/>
      <c r="F380" s="15"/>
      <c r="G380" s="15"/>
      <c r="H380" s="15"/>
      <c r="I380" s="15"/>
      <c r="J380" s="15"/>
      <c r="K380" s="15"/>
      <c r="L380" s="67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5"/>
      <c r="DR380" s="15"/>
      <c r="DS380" s="15"/>
      <c r="DT380" s="15"/>
      <c r="DU380" s="15"/>
    </row>
    <row r="381" spans="1:125" x14ac:dyDescent="0.2">
      <c r="A381" s="15"/>
      <c r="B381" s="15"/>
      <c r="C381" s="58"/>
      <c r="D381" s="15"/>
      <c r="E381" s="15"/>
      <c r="F381" s="15"/>
      <c r="G381" s="15"/>
      <c r="H381" s="15"/>
      <c r="I381" s="15"/>
      <c r="J381" s="15"/>
      <c r="K381" s="15"/>
      <c r="L381" s="67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5"/>
      <c r="CQ381" s="15"/>
      <c r="CR381" s="15"/>
      <c r="CS381" s="15"/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5"/>
      <c r="DJ381" s="15"/>
      <c r="DK381" s="15"/>
      <c r="DL381" s="15"/>
      <c r="DM381" s="15"/>
      <c r="DN381" s="15"/>
      <c r="DO381" s="15"/>
      <c r="DP381" s="15"/>
      <c r="DQ381" s="15"/>
      <c r="DR381" s="15"/>
      <c r="DS381" s="15"/>
      <c r="DT381" s="15"/>
      <c r="DU381" s="15"/>
    </row>
    <row r="382" spans="1:125" x14ac:dyDescent="0.2">
      <c r="A382" s="15"/>
      <c r="B382" s="15"/>
      <c r="C382" s="58"/>
      <c r="D382" s="15"/>
      <c r="E382" s="15"/>
      <c r="F382" s="15"/>
      <c r="G382" s="15"/>
      <c r="H382" s="15"/>
      <c r="I382" s="15"/>
      <c r="J382" s="15"/>
      <c r="K382" s="15"/>
      <c r="L382" s="67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  <c r="CC382" s="15"/>
      <c r="CD382" s="15"/>
      <c r="CE382" s="15"/>
      <c r="CF382" s="15"/>
      <c r="CG382" s="15"/>
      <c r="CH382" s="15"/>
      <c r="CI382" s="15"/>
      <c r="CJ382" s="15"/>
      <c r="CK382" s="15"/>
      <c r="CL382" s="15"/>
      <c r="CM382" s="15"/>
      <c r="CN382" s="15"/>
      <c r="CO382" s="15"/>
      <c r="CP382" s="15"/>
      <c r="CQ382" s="15"/>
      <c r="CR382" s="15"/>
      <c r="CS382" s="15"/>
      <c r="CT382" s="15"/>
      <c r="CU382" s="15"/>
      <c r="CV382" s="15"/>
      <c r="CW382" s="15"/>
      <c r="CX382" s="15"/>
      <c r="CY382" s="15"/>
      <c r="CZ382" s="15"/>
      <c r="DA382" s="15"/>
      <c r="DB382" s="15"/>
      <c r="DC382" s="15"/>
      <c r="DD382" s="15"/>
      <c r="DE382" s="15"/>
      <c r="DF382" s="15"/>
      <c r="DG382" s="15"/>
      <c r="DH382" s="15"/>
      <c r="DI382" s="15"/>
      <c r="DJ382" s="15"/>
      <c r="DK382" s="15"/>
      <c r="DL382" s="15"/>
      <c r="DM382" s="15"/>
      <c r="DN382" s="15"/>
      <c r="DO382" s="15"/>
      <c r="DP382" s="15"/>
      <c r="DQ382" s="15"/>
      <c r="DR382" s="15"/>
      <c r="DS382" s="15"/>
      <c r="DT382" s="15"/>
      <c r="DU382" s="15"/>
    </row>
    <row r="383" spans="1:125" x14ac:dyDescent="0.2">
      <c r="A383" s="15"/>
      <c r="B383" s="15"/>
      <c r="C383" s="58"/>
      <c r="D383" s="15"/>
      <c r="E383" s="15"/>
      <c r="F383" s="15"/>
      <c r="G383" s="15"/>
      <c r="H383" s="15"/>
      <c r="I383" s="15"/>
      <c r="J383" s="15"/>
      <c r="K383" s="15"/>
      <c r="L383" s="67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  <c r="CC383" s="15"/>
      <c r="CD383" s="15"/>
      <c r="CE383" s="15"/>
      <c r="CF383" s="15"/>
      <c r="CG383" s="15"/>
      <c r="CH383" s="15"/>
      <c r="CI383" s="15"/>
      <c r="CJ383" s="15"/>
      <c r="CK383" s="15"/>
      <c r="CL383" s="15"/>
      <c r="CM383" s="15"/>
      <c r="CN383" s="15"/>
      <c r="CO383" s="15"/>
      <c r="CP383" s="15"/>
      <c r="CQ383" s="15"/>
      <c r="CR383" s="15"/>
      <c r="CS383" s="15"/>
      <c r="CT383" s="15"/>
      <c r="CU383" s="15"/>
      <c r="CV383" s="15"/>
      <c r="CW383" s="15"/>
      <c r="CX383" s="15"/>
      <c r="CY383" s="15"/>
      <c r="CZ383" s="15"/>
      <c r="DA383" s="15"/>
      <c r="DB383" s="15"/>
      <c r="DC383" s="15"/>
      <c r="DD383" s="15"/>
      <c r="DE383" s="15"/>
      <c r="DF383" s="15"/>
      <c r="DG383" s="15"/>
      <c r="DH383" s="15"/>
      <c r="DI383" s="15"/>
      <c r="DJ383" s="15"/>
      <c r="DK383" s="15"/>
      <c r="DL383" s="15"/>
      <c r="DM383" s="15"/>
      <c r="DN383" s="15"/>
      <c r="DO383" s="15"/>
      <c r="DP383" s="15"/>
      <c r="DQ383" s="15"/>
      <c r="DR383" s="15"/>
      <c r="DS383" s="15"/>
      <c r="DT383" s="15"/>
      <c r="DU383" s="15"/>
    </row>
    <row r="384" spans="1:125" x14ac:dyDescent="0.2">
      <c r="A384" s="15"/>
      <c r="B384" s="15"/>
      <c r="C384" s="58"/>
      <c r="D384" s="15"/>
      <c r="E384" s="15"/>
      <c r="F384" s="15"/>
      <c r="G384" s="15"/>
      <c r="H384" s="15"/>
      <c r="I384" s="15"/>
      <c r="J384" s="15"/>
      <c r="K384" s="15"/>
      <c r="L384" s="67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  <c r="CC384" s="15"/>
      <c r="CD384" s="15"/>
      <c r="CE384" s="15"/>
      <c r="CF384" s="15"/>
      <c r="CG384" s="15"/>
      <c r="CH384" s="15"/>
      <c r="CI384" s="15"/>
      <c r="CJ384" s="15"/>
      <c r="CK384" s="15"/>
      <c r="CL384" s="15"/>
      <c r="CM384" s="15"/>
      <c r="CN384" s="15"/>
      <c r="CO384" s="15"/>
      <c r="CP384" s="15"/>
      <c r="CQ384" s="15"/>
      <c r="CR384" s="15"/>
      <c r="CS384" s="15"/>
      <c r="CT384" s="15"/>
      <c r="CU384" s="15"/>
      <c r="CV384" s="15"/>
      <c r="CW384" s="15"/>
      <c r="CX384" s="15"/>
      <c r="CY384" s="15"/>
      <c r="CZ384" s="15"/>
      <c r="DA384" s="15"/>
      <c r="DB384" s="15"/>
      <c r="DC384" s="15"/>
      <c r="DD384" s="15"/>
      <c r="DE384" s="15"/>
      <c r="DF384" s="15"/>
      <c r="DG384" s="15"/>
      <c r="DH384" s="15"/>
      <c r="DI384" s="15"/>
      <c r="DJ384" s="15"/>
      <c r="DK384" s="15"/>
      <c r="DL384" s="15"/>
      <c r="DM384" s="15"/>
      <c r="DN384" s="15"/>
      <c r="DO384" s="15"/>
      <c r="DP384" s="15"/>
      <c r="DQ384" s="15"/>
      <c r="DR384" s="15"/>
      <c r="DS384" s="15"/>
      <c r="DT384" s="15"/>
      <c r="DU384" s="15"/>
    </row>
    <row r="385" spans="1:125" x14ac:dyDescent="0.2">
      <c r="A385" s="15"/>
      <c r="B385" s="15"/>
      <c r="C385" s="58"/>
      <c r="D385" s="15"/>
      <c r="E385" s="15"/>
      <c r="F385" s="15"/>
      <c r="G385" s="15"/>
      <c r="H385" s="15"/>
      <c r="I385" s="15"/>
      <c r="J385" s="15"/>
      <c r="K385" s="15"/>
      <c r="L385" s="67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  <c r="CC385" s="15"/>
      <c r="CD385" s="15"/>
      <c r="CE385" s="15"/>
      <c r="CF385" s="15"/>
      <c r="CG385" s="15"/>
      <c r="CH385" s="15"/>
      <c r="CI385" s="15"/>
      <c r="CJ385" s="15"/>
      <c r="CK385" s="15"/>
      <c r="CL385" s="15"/>
      <c r="CM385" s="15"/>
      <c r="CN385" s="15"/>
      <c r="CO385" s="15"/>
      <c r="CP385" s="15"/>
      <c r="CQ385" s="15"/>
      <c r="CR385" s="15"/>
      <c r="CS385" s="15"/>
      <c r="CT385" s="15"/>
      <c r="CU385" s="15"/>
      <c r="CV385" s="15"/>
      <c r="CW385" s="15"/>
      <c r="CX385" s="15"/>
      <c r="CY385" s="15"/>
      <c r="CZ385" s="15"/>
      <c r="DA385" s="15"/>
      <c r="DB385" s="15"/>
      <c r="DC385" s="15"/>
      <c r="DD385" s="15"/>
      <c r="DE385" s="15"/>
      <c r="DF385" s="15"/>
      <c r="DG385" s="15"/>
      <c r="DH385" s="15"/>
      <c r="DI385" s="15"/>
      <c r="DJ385" s="15"/>
      <c r="DK385" s="15"/>
      <c r="DL385" s="15"/>
      <c r="DM385" s="15"/>
      <c r="DN385" s="15"/>
      <c r="DO385" s="15"/>
      <c r="DP385" s="15"/>
      <c r="DQ385" s="15"/>
      <c r="DR385" s="15"/>
      <c r="DS385" s="15"/>
      <c r="DT385" s="15"/>
      <c r="DU385" s="15"/>
    </row>
    <row r="386" spans="1:125" x14ac:dyDescent="0.2">
      <c r="A386" s="15"/>
      <c r="B386" s="15"/>
      <c r="C386" s="58"/>
      <c r="D386" s="15"/>
      <c r="E386" s="15"/>
      <c r="F386" s="15"/>
      <c r="G386" s="15"/>
      <c r="H386" s="15"/>
      <c r="I386" s="15"/>
      <c r="J386" s="15"/>
      <c r="K386" s="15"/>
      <c r="L386" s="67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  <c r="CC386" s="15"/>
      <c r="CD386" s="15"/>
      <c r="CE386" s="15"/>
      <c r="CF386" s="15"/>
      <c r="CG386" s="15"/>
      <c r="CH386" s="15"/>
      <c r="CI386" s="15"/>
      <c r="CJ386" s="15"/>
      <c r="CK386" s="15"/>
      <c r="CL386" s="15"/>
      <c r="CM386" s="15"/>
      <c r="CN386" s="15"/>
      <c r="CO386" s="15"/>
      <c r="CP386" s="15"/>
      <c r="CQ386" s="15"/>
      <c r="CR386" s="15"/>
      <c r="CS386" s="15"/>
      <c r="CT386" s="15"/>
      <c r="CU386" s="15"/>
      <c r="CV386" s="15"/>
      <c r="CW386" s="15"/>
      <c r="CX386" s="15"/>
      <c r="CY386" s="15"/>
      <c r="CZ386" s="15"/>
      <c r="DA386" s="15"/>
      <c r="DB386" s="15"/>
      <c r="DC386" s="15"/>
      <c r="DD386" s="15"/>
      <c r="DE386" s="15"/>
      <c r="DF386" s="15"/>
      <c r="DG386" s="15"/>
      <c r="DH386" s="15"/>
      <c r="DI386" s="15"/>
      <c r="DJ386" s="15"/>
      <c r="DK386" s="15"/>
      <c r="DL386" s="15"/>
      <c r="DM386" s="15"/>
      <c r="DN386" s="15"/>
      <c r="DO386" s="15"/>
      <c r="DP386" s="15"/>
      <c r="DQ386" s="15"/>
      <c r="DR386" s="15"/>
      <c r="DS386" s="15"/>
      <c r="DT386" s="15"/>
      <c r="DU386" s="15"/>
    </row>
    <row r="387" spans="1:125" x14ac:dyDescent="0.2">
      <c r="A387" s="15"/>
      <c r="B387" s="15"/>
      <c r="C387" s="58"/>
      <c r="D387" s="15"/>
      <c r="E387" s="15"/>
      <c r="F387" s="15"/>
      <c r="G387" s="15"/>
      <c r="H387" s="15"/>
      <c r="I387" s="15"/>
      <c r="J387" s="15"/>
      <c r="K387" s="15"/>
      <c r="L387" s="67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5"/>
      <c r="CH387" s="15"/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</row>
    <row r="388" spans="1:125" x14ac:dyDescent="0.2">
      <c r="A388" s="15"/>
      <c r="B388" s="15"/>
      <c r="C388" s="58"/>
      <c r="D388" s="15"/>
      <c r="E388" s="15"/>
      <c r="F388" s="15"/>
      <c r="G388" s="15"/>
      <c r="H388" s="15"/>
      <c r="I388" s="15"/>
      <c r="J388" s="15"/>
      <c r="K388" s="15"/>
      <c r="L388" s="67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5"/>
      <c r="CH388" s="15"/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5"/>
      <c r="DR388" s="15"/>
      <c r="DS388" s="15"/>
      <c r="DT388" s="15"/>
      <c r="DU388" s="15"/>
    </row>
    <row r="389" spans="1:125" x14ac:dyDescent="0.2">
      <c r="A389" s="15"/>
      <c r="B389" s="15"/>
      <c r="C389" s="58"/>
      <c r="D389" s="15"/>
      <c r="E389" s="15"/>
      <c r="F389" s="15"/>
      <c r="G389" s="15"/>
      <c r="H389" s="15"/>
      <c r="I389" s="15"/>
      <c r="J389" s="15"/>
      <c r="K389" s="15"/>
      <c r="L389" s="67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15"/>
      <c r="CR389" s="15"/>
      <c r="CS389" s="15"/>
      <c r="CT389" s="15"/>
      <c r="CU389" s="15"/>
      <c r="CV389" s="15"/>
      <c r="CW389" s="15"/>
      <c r="CX389" s="15"/>
      <c r="CY389" s="15"/>
      <c r="CZ389" s="15"/>
      <c r="DA389" s="15"/>
      <c r="DB389" s="15"/>
      <c r="DC389" s="15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  <c r="DN389" s="15"/>
      <c r="DO389" s="15"/>
      <c r="DP389" s="15"/>
      <c r="DQ389" s="15"/>
      <c r="DR389" s="15"/>
      <c r="DS389" s="15"/>
      <c r="DT389" s="15"/>
      <c r="DU389" s="15"/>
    </row>
    <row r="390" spans="1:125" x14ac:dyDescent="0.2">
      <c r="A390" s="15"/>
      <c r="B390" s="15"/>
      <c r="C390" s="58"/>
      <c r="D390" s="15"/>
      <c r="E390" s="15"/>
      <c r="F390" s="15"/>
      <c r="G390" s="15"/>
      <c r="H390" s="15"/>
      <c r="I390" s="15"/>
      <c r="J390" s="15"/>
      <c r="K390" s="15"/>
      <c r="L390" s="67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15"/>
      <c r="CR390" s="15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  <c r="DO390" s="15"/>
      <c r="DP390" s="15"/>
      <c r="DQ390" s="15"/>
      <c r="DR390" s="15"/>
      <c r="DS390" s="15"/>
      <c r="DT390" s="15"/>
      <c r="DU390" s="15"/>
    </row>
    <row r="391" spans="1:125" x14ac:dyDescent="0.2">
      <c r="A391" s="15"/>
      <c r="B391" s="15"/>
      <c r="C391" s="58"/>
      <c r="D391" s="15"/>
      <c r="E391" s="15"/>
      <c r="F391" s="15"/>
      <c r="G391" s="15"/>
      <c r="H391" s="15"/>
      <c r="I391" s="15"/>
      <c r="J391" s="15"/>
      <c r="K391" s="15"/>
      <c r="L391" s="67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  <c r="CN391" s="15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/>
      <c r="DO391" s="15"/>
      <c r="DP391" s="15"/>
      <c r="DQ391" s="15"/>
      <c r="DR391" s="15"/>
      <c r="DS391" s="15"/>
      <c r="DT391" s="15"/>
      <c r="DU391" s="15"/>
    </row>
    <row r="392" spans="1:125" x14ac:dyDescent="0.2">
      <c r="A392" s="15"/>
      <c r="B392" s="15"/>
      <c r="C392" s="58"/>
      <c r="D392" s="15"/>
      <c r="E392" s="15"/>
      <c r="F392" s="15"/>
      <c r="G392" s="15"/>
      <c r="H392" s="15"/>
      <c r="I392" s="15"/>
      <c r="J392" s="15"/>
      <c r="K392" s="15"/>
      <c r="L392" s="67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  <c r="CC392" s="15"/>
      <c r="CD392" s="15"/>
      <c r="CE392" s="15"/>
      <c r="CF392" s="15"/>
      <c r="CG392" s="15"/>
      <c r="CH392" s="15"/>
      <c r="CI392" s="15"/>
      <c r="CJ392" s="15"/>
      <c r="CK392" s="15"/>
      <c r="CL392" s="15"/>
      <c r="CM392" s="15"/>
      <c r="CN392" s="15"/>
      <c r="CO392" s="15"/>
      <c r="CP392" s="15"/>
      <c r="CQ392" s="15"/>
      <c r="CR392" s="15"/>
      <c r="CS392" s="15"/>
      <c r="CT392" s="15"/>
      <c r="CU392" s="15"/>
      <c r="CV392" s="15"/>
      <c r="CW392" s="15"/>
      <c r="CX392" s="15"/>
      <c r="CY392" s="15"/>
      <c r="CZ392" s="15"/>
      <c r="DA392" s="15"/>
      <c r="DB392" s="15"/>
      <c r="DC392" s="15"/>
      <c r="DD392" s="15"/>
      <c r="DE392" s="15"/>
      <c r="DF392" s="15"/>
      <c r="DG392" s="15"/>
      <c r="DH392" s="15"/>
      <c r="DI392" s="15"/>
      <c r="DJ392" s="15"/>
      <c r="DK392" s="15"/>
      <c r="DL392" s="15"/>
      <c r="DM392" s="15"/>
      <c r="DN392" s="15"/>
      <c r="DO392" s="15"/>
      <c r="DP392" s="15"/>
      <c r="DQ392" s="15"/>
      <c r="DR392" s="15"/>
      <c r="DS392" s="15"/>
      <c r="DT392" s="15"/>
      <c r="DU392" s="15"/>
    </row>
    <row r="393" spans="1:125" x14ac:dyDescent="0.2">
      <c r="A393" s="15"/>
      <c r="B393" s="15"/>
      <c r="C393" s="58"/>
      <c r="D393" s="15"/>
      <c r="E393" s="15"/>
      <c r="F393" s="15"/>
      <c r="G393" s="15"/>
      <c r="H393" s="15"/>
      <c r="I393" s="15"/>
      <c r="J393" s="15"/>
      <c r="K393" s="15"/>
      <c r="L393" s="67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  <c r="CC393" s="15"/>
      <c r="CD393" s="15"/>
      <c r="CE393" s="15"/>
      <c r="CF393" s="15"/>
      <c r="CG393" s="15"/>
      <c r="CH393" s="15"/>
      <c r="CI393" s="15"/>
      <c r="CJ393" s="15"/>
      <c r="CK393" s="15"/>
      <c r="CL393" s="15"/>
      <c r="CM393" s="15"/>
      <c r="CN393" s="15"/>
      <c r="CO393" s="15"/>
      <c r="CP393" s="15"/>
      <c r="CQ393" s="15"/>
      <c r="CR393" s="15"/>
      <c r="CS393" s="15"/>
      <c r="CT393" s="15"/>
      <c r="CU393" s="15"/>
      <c r="CV393" s="15"/>
      <c r="CW393" s="15"/>
      <c r="CX393" s="15"/>
      <c r="CY393" s="15"/>
      <c r="CZ393" s="15"/>
      <c r="DA393" s="15"/>
      <c r="DB393" s="15"/>
      <c r="DC393" s="15"/>
      <c r="DD393" s="15"/>
      <c r="DE393" s="15"/>
      <c r="DF393" s="15"/>
      <c r="DG393" s="15"/>
      <c r="DH393" s="15"/>
      <c r="DI393" s="15"/>
      <c r="DJ393" s="15"/>
      <c r="DK393" s="15"/>
      <c r="DL393" s="15"/>
      <c r="DM393" s="15"/>
      <c r="DN393" s="15"/>
      <c r="DO393" s="15"/>
      <c r="DP393" s="15"/>
      <c r="DQ393" s="15"/>
      <c r="DR393" s="15"/>
      <c r="DS393" s="15"/>
      <c r="DT393" s="15"/>
      <c r="DU393" s="15"/>
    </row>
    <row r="394" spans="1:125" x14ac:dyDescent="0.2">
      <c r="A394" s="15"/>
      <c r="B394" s="15"/>
      <c r="C394" s="58"/>
      <c r="D394" s="15"/>
      <c r="E394" s="15"/>
      <c r="F394" s="15"/>
      <c r="G394" s="15"/>
      <c r="H394" s="15"/>
      <c r="I394" s="15"/>
      <c r="J394" s="15"/>
      <c r="K394" s="15"/>
      <c r="L394" s="67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  <c r="CC394" s="15"/>
      <c r="CD394" s="15"/>
      <c r="CE394" s="15"/>
      <c r="CF394" s="15"/>
      <c r="CG394" s="15"/>
      <c r="CH394" s="15"/>
      <c r="CI394" s="15"/>
      <c r="CJ394" s="15"/>
      <c r="CK394" s="15"/>
      <c r="CL394" s="15"/>
      <c r="CM394" s="15"/>
      <c r="CN394" s="15"/>
      <c r="CO394" s="15"/>
      <c r="CP394" s="15"/>
      <c r="CQ394" s="15"/>
      <c r="CR394" s="15"/>
      <c r="CS394" s="15"/>
      <c r="CT394" s="15"/>
      <c r="CU394" s="15"/>
      <c r="CV394" s="15"/>
      <c r="CW394" s="15"/>
      <c r="CX394" s="15"/>
      <c r="CY394" s="15"/>
      <c r="CZ394" s="15"/>
      <c r="DA394" s="15"/>
      <c r="DB394" s="15"/>
      <c r="DC394" s="15"/>
      <c r="DD394" s="15"/>
      <c r="DE394" s="15"/>
      <c r="DF394" s="15"/>
      <c r="DG394" s="15"/>
      <c r="DH394" s="15"/>
      <c r="DI394" s="15"/>
      <c r="DJ394" s="15"/>
      <c r="DK394" s="15"/>
      <c r="DL394" s="15"/>
      <c r="DM394" s="15"/>
      <c r="DN394" s="15"/>
      <c r="DO394" s="15"/>
      <c r="DP394" s="15"/>
      <c r="DQ394" s="15"/>
      <c r="DR394" s="15"/>
      <c r="DS394" s="15"/>
      <c r="DT394" s="15"/>
      <c r="DU394" s="15"/>
    </row>
    <row r="395" spans="1:125" x14ac:dyDescent="0.2">
      <c r="A395" s="15"/>
      <c r="B395" s="15"/>
      <c r="C395" s="58"/>
      <c r="D395" s="15"/>
      <c r="E395" s="15"/>
      <c r="F395" s="15"/>
      <c r="G395" s="15"/>
      <c r="H395" s="15"/>
      <c r="I395" s="15"/>
      <c r="J395" s="15"/>
      <c r="K395" s="15"/>
      <c r="L395" s="67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5"/>
      <c r="CR395" s="15"/>
      <c r="CS395" s="15"/>
      <c r="CT395" s="15"/>
      <c r="CU395" s="15"/>
      <c r="CV395" s="15"/>
      <c r="CW395" s="15"/>
      <c r="CX395" s="15"/>
      <c r="CY395" s="15"/>
      <c r="CZ395" s="15"/>
      <c r="DA395" s="15"/>
      <c r="DB395" s="15"/>
      <c r="DC395" s="15"/>
      <c r="DD395" s="15"/>
      <c r="DE395" s="15"/>
      <c r="DF395" s="15"/>
      <c r="DG395" s="15"/>
      <c r="DH395" s="15"/>
      <c r="DI395" s="15"/>
      <c r="DJ395" s="15"/>
      <c r="DK395" s="15"/>
      <c r="DL395" s="15"/>
      <c r="DM395" s="15"/>
      <c r="DN395" s="15"/>
      <c r="DO395" s="15"/>
      <c r="DP395" s="15"/>
      <c r="DQ395" s="15"/>
      <c r="DR395" s="15"/>
      <c r="DS395" s="15"/>
      <c r="DT395" s="15"/>
      <c r="DU395" s="15"/>
    </row>
    <row r="396" spans="1:125" x14ac:dyDescent="0.2">
      <c r="A396" s="15"/>
      <c r="B396" s="15"/>
      <c r="C396" s="58"/>
      <c r="D396" s="15"/>
      <c r="E396" s="15"/>
      <c r="F396" s="15"/>
      <c r="G396" s="15"/>
      <c r="H396" s="15"/>
      <c r="I396" s="15"/>
      <c r="J396" s="15"/>
      <c r="K396" s="15"/>
      <c r="L396" s="67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  <c r="CC396" s="15"/>
      <c r="CD396" s="15"/>
      <c r="CE396" s="15"/>
      <c r="CF396" s="15"/>
      <c r="CG396" s="15"/>
      <c r="CH396" s="15"/>
      <c r="CI396" s="15"/>
      <c r="CJ396" s="15"/>
      <c r="CK396" s="15"/>
      <c r="CL396" s="15"/>
      <c r="CM396" s="15"/>
      <c r="CN396" s="15"/>
      <c r="CO396" s="15"/>
      <c r="CP396" s="15"/>
      <c r="CQ396" s="15"/>
      <c r="CR396" s="15"/>
      <c r="CS396" s="15"/>
      <c r="CT396" s="15"/>
      <c r="CU396" s="15"/>
      <c r="CV396" s="15"/>
      <c r="CW396" s="15"/>
      <c r="CX396" s="15"/>
      <c r="CY396" s="15"/>
      <c r="CZ396" s="15"/>
      <c r="DA396" s="15"/>
      <c r="DB396" s="15"/>
      <c r="DC396" s="15"/>
      <c r="DD396" s="15"/>
      <c r="DE396" s="15"/>
      <c r="DF396" s="15"/>
      <c r="DG396" s="15"/>
      <c r="DH396" s="15"/>
      <c r="DI396" s="15"/>
      <c r="DJ396" s="15"/>
      <c r="DK396" s="15"/>
      <c r="DL396" s="15"/>
      <c r="DM396" s="15"/>
      <c r="DN396" s="15"/>
      <c r="DO396" s="15"/>
      <c r="DP396" s="15"/>
      <c r="DQ396" s="15"/>
      <c r="DR396" s="15"/>
      <c r="DS396" s="15"/>
      <c r="DT396" s="15"/>
      <c r="DU396" s="15"/>
    </row>
    <row r="397" spans="1:125" x14ac:dyDescent="0.2">
      <c r="A397" s="15"/>
      <c r="B397" s="15"/>
      <c r="C397" s="58"/>
      <c r="D397" s="15"/>
      <c r="E397" s="15"/>
      <c r="F397" s="15"/>
      <c r="G397" s="15"/>
      <c r="H397" s="15"/>
      <c r="I397" s="15"/>
      <c r="J397" s="15"/>
      <c r="K397" s="15"/>
      <c r="L397" s="67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5"/>
      <c r="DP397" s="15"/>
      <c r="DQ397" s="15"/>
      <c r="DR397" s="15"/>
      <c r="DS397" s="15"/>
      <c r="DT397" s="15"/>
      <c r="DU397" s="15"/>
    </row>
    <row r="398" spans="1:125" x14ac:dyDescent="0.2">
      <c r="A398" s="15"/>
      <c r="B398" s="15"/>
      <c r="C398" s="58"/>
      <c r="D398" s="15"/>
      <c r="E398" s="15"/>
      <c r="F398" s="15"/>
      <c r="G398" s="15"/>
      <c r="H398" s="15"/>
      <c r="I398" s="15"/>
      <c r="J398" s="15"/>
      <c r="K398" s="15"/>
      <c r="L398" s="67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  <c r="CC398" s="15"/>
      <c r="CD398" s="15"/>
      <c r="CE398" s="15"/>
      <c r="CF398" s="15"/>
      <c r="CG398" s="15"/>
      <c r="CH398" s="15"/>
      <c r="CI398" s="15"/>
      <c r="CJ398" s="15"/>
      <c r="CK398" s="15"/>
      <c r="CL398" s="15"/>
      <c r="CM398" s="15"/>
      <c r="CN398" s="15"/>
      <c r="CO398" s="15"/>
      <c r="CP398" s="15"/>
      <c r="CQ398" s="15"/>
      <c r="CR398" s="15"/>
      <c r="CS398" s="15"/>
      <c r="CT398" s="15"/>
      <c r="CU398" s="15"/>
      <c r="CV398" s="15"/>
      <c r="CW398" s="15"/>
      <c r="CX398" s="15"/>
      <c r="CY398" s="15"/>
      <c r="CZ398" s="15"/>
      <c r="DA398" s="15"/>
      <c r="DB398" s="15"/>
      <c r="DC398" s="15"/>
      <c r="DD398" s="15"/>
      <c r="DE398" s="15"/>
      <c r="DF398" s="15"/>
      <c r="DG398" s="15"/>
      <c r="DH398" s="15"/>
      <c r="DI398" s="15"/>
      <c r="DJ398" s="15"/>
      <c r="DK398" s="15"/>
      <c r="DL398" s="15"/>
      <c r="DM398" s="15"/>
      <c r="DN398" s="15"/>
      <c r="DO398" s="15"/>
      <c r="DP398" s="15"/>
      <c r="DQ398" s="15"/>
      <c r="DR398" s="15"/>
      <c r="DS398" s="15"/>
      <c r="DT398" s="15"/>
      <c r="DU398" s="15"/>
    </row>
    <row r="399" spans="1:125" x14ac:dyDescent="0.2">
      <c r="A399" s="15"/>
      <c r="B399" s="15"/>
      <c r="C399" s="58"/>
      <c r="D399" s="15"/>
      <c r="E399" s="15"/>
      <c r="F399" s="15"/>
      <c r="G399" s="15"/>
      <c r="H399" s="15"/>
      <c r="I399" s="15"/>
      <c r="J399" s="15"/>
      <c r="K399" s="15"/>
      <c r="L399" s="67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  <c r="CC399" s="15"/>
      <c r="CD399" s="15"/>
      <c r="CE399" s="15"/>
      <c r="CF399" s="15"/>
      <c r="CG399" s="15"/>
      <c r="CH399" s="15"/>
      <c r="CI399" s="15"/>
      <c r="CJ399" s="15"/>
      <c r="CK399" s="15"/>
      <c r="CL399" s="15"/>
      <c r="CM399" s="15"/>
      <c r="CN399" s="15"/>
      <c r="CO399" s="15"/>
      <c r="CP399" s="15"/>
      <c r="CQ399" s="15"/>
      <c r="CR399" s="15"/>
      <c r="CS399" s="15"/>
      <c r="CT399" s="15"/>
      <c r="CU399" s="15"/>
      <c r="CV399" s="15"/>
      <c r="CW399" s="15"/>
      <c r="CX399" s="15"/>
      <c r="CY399" s="15"/>
      <c r="CZ399" s="15"/>
      <c r="DA399" s="15"/>
      <c r="DB399" s="15"/>
      <c r="DC399" s="15"/>
      <c r="DD399" s="15"/>
      <c r="DE399" s="15"/>
      <c r="DF399" s="15"/>
      <c r="DG399" s="15"/>
      <c r="DH399" s="15"/>
      <c r="DI399" s="15"/>
      <c r="DJ399" s="15"/>
      <c r="DK399" s="15"/>
      <c r="DL399" s="15"/>
      <c r="DM399" s="15"/>
      <c r="DN399" s="15"/>
      <c r="DO399" s="15"/>
      <c r="DP399" s="15"/>
      <c r="DQ399" s="15"/>
      <c r="DR399" s="15"/>
      <c r="DS399" s="15"/>
      <c r="DT399" s="15"/>
      <c r="DU399" s="15"/>
    </row>
    <row r="400" spans="1:125" x14ac:dyDescent="0.2">
      <c r="A400" s="15"/>
      <c r="B400" s="15"/>
      <c r="C400" s="58"/>
      <c r="D400" s="15"/>
      <c r="E400" s="15"/>
      <c r="F400" s="15"/>
      <c r="G400" s="15"/>
      <c r="H400" s="15"/>
      <c r="I400" s="15"/>
      <c r="J400" s="15"/>
      <c r="K400" s="15"/>
      <c r="L400" s="67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  <c r="CC400" s="15"/>
      <c r="CD400" s="15"/>
      <c r="CE400" s="15"/>
      <c r="CF400" s="15"/>
      <c r="CG400" s="15"/>
      <c r="CH400" s="15"/>
      <c r="CI400" s="15"/>
      <c r="CJ400" s="15"/>
      <c r="CK400" s="15"/>
      <c r="CL400" s="15"/>
      <c r="CM400" s="15"/>
      <c r="CN400" s="15"/>
      <c r="CO400" s="15"/>
      <c r="CP400" s="15"/>
      <c r="CQ400" s="15"/>
      <c r="CR400" s="15"/>
      <c r="CS400" s="15"/>
      <c r="CT400" s="15"/>
      <c r="CU400" s="15"/>
      <c r="CV400" s="15"/>
      <c r="CW400" s="15"/>
      <c r="CX400" s="15"/>
      <c r="CY400" s="15"/>
      <c r="CZ400" s="15"/>
      <c r="DA400" s="15"/>
      <c r="DB400" s="15"/>
      <c r="DC400" s="15"/>
      <c r="DD400" s="15"/>
      <c r="DE400" s="15"/>
      <c r="DF400" s="15"/>
      <c r="DG400" s="15"/>
      <c r="DH400" s="15"/>
      <c r="DI400" s="15"/>
      <c r="DJ400" s="15"/>
      <c r="DK400" s="15"/>
      <c r="DL400" s="15"/>
      <c r="DM400" s="15"/>
      <c r="DN400" s="15"/>
      <c r="DO400" s="15"/>
      <c r="DP400" s="15"/>
      <c r="DQ400" s="15"/>
      <c r="DR400" s="15"/>
      <c r="DS400" s="15"/>
      <c r="DT400" s="15"/>
      <c r="DU400" s="15"/>
    </row>
    <row r="401" spans="1:125" x14ac:dyDescent="0.2">
      <c r="A401" s="15"/>
      <c r="B401" s="15"/>
      <c r="C401" s="58"/>
      <c r="D401" s="15"/>
      <c r="E401" s="15"/>
      <c r="F401" s="15"/>
      <c r="G401" s="15"/>
      <c r="H401" s="15"/>
      <c r="I401" s="15"/>
      <c r="J401" s="15"/>
      <c r="K401" s="15"/>
      <c r="L401" s="67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  <c r="CC401" s="15"/>
      <c r="CD401" s="15"/>
      <c r="CE401" s="15"/>
      <c r="CF401" s="15"/>
      <c r="CG401" s="15"/>
      <c r="CH401" s="15"/>
      <c r="CI401" s="15"/>
      <c r="CJ401" s="15"/>
      <c r="CK401" s="15"/>
      <c r="CL401" s="15"/>
      <c r="CM401" s="15"/>
      <c r="CN401" s="15"/>
      <c r="CO401" s="15"/>
      <c r="CP401" s="15"/>
      <c r="CQ401" s="15"/>
      <c r="CR401" s="15"/>
      <c r="CS401" s="15"/>
      <c r="CT401" s="15"/>
      <c r="CU401" s="15"/>
      <c r="CV401" s="15"/>
      <c r="CW401" s="15"/>
      <c r="CX401" s="15"/>
      <c r="CY401" s="15"/>
      <c r="CZ401" s="15"/>
      <c r="DA401" s="15"/>
      <c r="DB401" s="15"/>
      <c r="DC401" s="15"/>
      <c r="DD401" s="15"/>
      <c r="DE401" s="15"/>
      <c r="DF401" s="15"/>
      <c r="DG401" s="15"/>
      <c r="DH401" s="15"/>
      <c r="DI401" s="15"/>
      <c r="DJ401" s="15"/>
      <c r="DK401" s="15"/>
      <c r="DL401" s="15"/>
      <c r="DM401" s="15"/>
      <c r="DN401" s="15"/>
      <c r="DO401" s="15"/>
      <c r="DP401" s="15"/>
      <c r="DQ401" s="15"/>
      <c r="DR401" s="15"/>
      <c r="DS401" s="15"/>
      <c r="DT401" s="15"/>
      <c r="DU401" s="15"/>
    </row>
    <row r="402" spans="1:125" x14ac:dyDescent="0.2">
      <c r="A402" s="15"/>
      <c r="B402" s="15"/>
      <c r="C402" s="58"/>
      <c r="D402" s="15"/>
      <c r="E402" s="15"/>
      <c r="F402" s="15"/>
      <c r="G402" s="15"/>
      <c r="H402" s="15"/>
      <c r="I402" s="15"/>
      <c r="J402" s="15"/>
      <c r="K402" s="15"/>
      <c r="L402" s="67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  <c r="CC402" s="15"/>
      <c r="CD402" s="15"/>
      <c r="CE402" s="15"/>
      <c r="CF402" s="15"/>
      <c r="CG402" s="15"/>
      <c r="CH402" s="15"/>
      <c r="CI402" s="15"/>
      <c r="CJ402" s="15"/>
      <c r="CK402" s="15"/>
      <c r="CL402" s="15"/>
      <c r="CM402" s="15"/>
      <c r="CN402" s="15"/>
      <c r="CO402" s="15"/>
      <c r="CP402" s="15"/>
      <c r="CQ402" s="15"/>
      <c r="CR402" s="15"/>
      <c r="CS402" s="15"/>
      <c r="CT402" s="15"/>
      <c r="CU402" s="15"/>
      <c r="CV402" s="15"/>
      <c r="CW402" s="15"/>
      <c r="CX402" s="15"/>
      <c r="CY402" s="15"/>
      <c r="CZ402" s="15"/>
      <c r="DA402" s="15"/>
      <c r="DB402" s="15"/>
      <c r="DC402" s="15"/>
      <c r="DD402" s="15"/>
      <c r="DE402" s="15"/>
      <c r="DF402" s="15"/>
      <c r="DG402" s="15"/>
      <c r="DH402" s="15"/>
      <c r="DI402" s="15"/>
      <c r="DJ402" s="15"/>
      <c r="DK402" s="15"/>
      <c r="DL402" s="15"/>
      <c r="DM402" s="15"/>
      <c r="DN402" s="15"/>
      <c r="DO402" s="15"/>
      <c r="DP402" s="15"/>
      <c r="DQ402" s="15"/>
      <c r="DR402" s="15"/>
      <c r="DS402" s="15"/>
      <c r="DT402" s="15"/>
      <c r="DU402" s="15"/>
    </row>
    <row r="403" spans="1:125" x14ac:dyDescent="0.2">
      <c r="A403" s="15"/>
      <c r="B403" s="15"/>
      <c r="C403" s="58"/>
      <c r="D403" s="15"/>
      <c r="E403" s="15"/>
      <c r="F403" s="15"/>
      <c r="G403" s="15"/>
      <c r="H403" s="15"/>
      <c r="I403" s="15"/>
      <c r="J403" s="15"/>
      <c r="K403" s="15"/>
      <c r="L403" s="67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  <c r="CD403" s="15"/>
      <c r="CE403" s="15"/>
      <c r="CF403" s="15"/>
      <c r="CG403" s="15"/>
      <c r="CH403" s="15"/>
      <c r="CI403" s="15"/>
      <c r="CJ403" s="15"/>
      <c r="CK403" s="15"/>
      <c r="CL403" s="15"/>
      <c r="CM403" s="15"/>
      <c r="CN403" s="15"/>
      <c r="CO403" s="15"/>
      <c r="CP403" s="15"/>
      <c r="CQ403" s="15"/>
      <c r="CR403" s="15"/>
      <c r="CS403" s="15"/>
      <c r="CT403" s="15"/>
      <c r="CU403" s="15"/>
      <c r="CV403" s="15"/>
      <c r="CW403" s="15"/>
      <c r="CX403" s="15"/>
      <c r="CY403" s="15"/>
      <c r="CZ403" s="15"/>
      <c r="DA403" s="15"/>
      <c r="DB403" s="15"/>
      <c r="DC403" s="15"/>
      <c r="DD403" s="15"/>
      <c r="DE403" s="15"/>
      <c r="DF403" s="15"/>
      <c r="DG403" s="15"/>
      <c r="DH403" s="15"/>
      <c r="DI403" s="15"/>
      <c r="DJ403" s="15"/>
      <c r="DK403" s="15"/>
      <c r="DL403" s="15"/>
      <c r="DM403" s="15"/>
      <c r="DN403" s="15"/>
      <c r="DO403" s="15"/>
      <c r="DP403" s="15"/>
      <c r="DQ403" s="15"/>
      <c r="DR403" s="15"/>
      <c r="DS403" s="15"/>
      <c r="DT403" s="15"/>
      <c r="DU403" s="15"/>
    </row>
    <row r="404" spans="1:125" x14ac:dyDescent="0.2">
      <c r="A404" s="15"/>
      <c r="B404" s="15"/>
      <c r="C404" s="58"/>
      <c r="D404" s="15"/>
      <c r="E404" s="15"/>
      <c r="F404" s="15"/>
      <c r="G404" s="15"/>
      <c r="H404" s="15"/>
      <c r="I404" s="15"/>
      <c r="J404" s="15"/>
      <c r="K404" s="15"/>
      <c r="L404" s="67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  <c r="CC404" s="15"/>
      <c r="CD404" s="15"/>
      <c r="CE404" s="15"/>
      <c r="CF404" s="15"/>
      <c r="CG404" s="15"/>
      <c r="CH404" s="15"/>
      <c r="CI404" s="15"/>
      <c r="CJ404" s="15"/>
      <c r="CK404" s="15"/>
      <c r="CL404" s="15"/>
      <c r="CM404" s="15"/>
      <c r="CN404" s="15"/>
      <c r="CO404" s="15"/>
      <c r="CP404" s="15"/>
      <c r="CQ404" s="15"/>
      <c r="CR404" s="15"/>
      <c r="CS404" s="15"/>
      <c r="CT404" s="15"/>
      <c r="CU404" s="15"/>
      <c r="CV404" s="15"/>
      <c r="CW404" s="15"/>
      <c r="CX404" s="15"/>
      <c r="CY404" s="15"/>
      <c r="CZ404" s="15"/>
      <c r="DA404" s="15"/>
      <c r="DB404" s="15"/>
      <c r="DC404" s="15"/>
      <c r="DD404" s="15"/>
      <c r="DE404" s="15"/>
      <c r="DF404" s="15"/>
      <c r="DG404" s="15"/>
      <c r="DH404" s="15"/>
      <c r="DI404" s="15"/>
      <c r="DJ404" s="15"/>
      <c r="DK404" s="15"/>
      <c r="DL404" s="15"/>
      <c r="DM404" s="15"/>
      <c r="DN404" s="15"/>
      <c r="DO404" s="15"/>
      <c r="DP404" s="15"/>
      <c r="DQ404" s="15"/>
      <c r="DR404" s="15"/>
      <c r="DS404" s="15"/>
      <c r="DT404" s="15"/>
      <c r="DU404" s="15"/>
    </row>
    <row r="405" spans="1:125" x14ac:dyDescent="0.2">
      <c r="A405" s="15"/>
      <c r="B405" s="15"/>
      <c r="C405" s="58"/>
      <c r="D405" s="15"/>
      <c r="E405" s="15"/>
      <c r="F405" s="15"/>
      <c r="G405" s="15"/>
      <c r="H405" s="15"/>
      <c r="I405" s="15"/>
      <c r="J405" s="15"/>
      <c r="K405" s="15"/>
      <c r="L405" s="67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  <c r="CC405" s="15"/>
      <c r="CD405" s="15"/>
      <c r="CE405" s="15"/>
      <c r="CF405" s="15"/>
      <c r="CG405" s="15"/>
      <c r="CH405" s="15"/>
      <c r="CI405" s="15"/>
      <c r="CJ405" s="15"/>
      <c r="CK405" s="15"/>
      <c r="CL405" s="15"/>
      <c r="CM405" s="15"/>
      <c r="CN405" s="15"/>
      <c r="CO405" s="15"/>
      <c r="CP405" s="15"/>
      <c r="CQ405" s="15"/>
      <c r="CR405" s="15"/>
      <c r="CS405" s="15"/>
      <c r="CT405" s="15"/>
      <c r="CU405" s="15"/>
      <c r="CV405" s="15"/>
      <c r="CW405" s="15"/>
      <c r="CX405" s="15"/>
      <c r="CY405" s="15"/>
      <c r="CZ405" s="15"/>
      <c r="DA405" s="15"/>
      <c r="DB405" s="15"/>
      <c r="DC405" s="15"/>
      <c r="DD405" s="15"/>
      <c r="DE405" s="15"/>
      <c r="DF405" s="15"/>
      <c r="DG405" s="15"/>
      <c r="DH405" s="15"/>
      <c r="DI405" s="15"/>
      <c r="DJ405" s="15"/>
      <c r="DK405" s="15"/>
      <c r="DL405" s="15"/>
      <c r="DM405" s="15"/>
      <c r="DN405" s="15"/>
      <c r="DO405" s="15"/>
      <c r="DP405" s="15"/>
      <c r="DQ405" s="15"/>
      <c r="DR405" s="15"/>
      <c r="DS405" s="15"/>
      <c r="DT405" s="15"/>
      <c r="DU405" s="15"/>
    </row>
    <row r="406" spans="1:125" x14ac:dyDescent="0.2">
      <c r="A406" s="15"/>
      <c r="B406" s="15"/>
      <c r="C406" s="58"/>
      <c r="D406" s="15"/>
      <c r="E406" s="15"/>
      <c r="F406" s="15"/>
      <c r="G406" s="15"/>
      <c r="H406" s="15"/>
      <c r="I406" s="15"/>
      <c r="J406" s="15"/>
      <c r="K406" s="15"/>
      <c r="L406" s="67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  <c r="CC406" s="15"/>
      <c r="CD406" s="15"/>
      <c r="CE406" s="15"/>
      <c r="CF406" s="15"/>
      <c r="CG406" s="15"/>
      <c r="CH406" s="15"/>
      <c r="CI406" s="15"/>
      <c r="CJ406" s="15"/>
      <c r="CK406" s="15"/>
      <c r="CL406" s="15"/>
      <c r="CM406" s="15"/>
      <c r="CN406" s="15"/>
      <c r="CO406" s="15"/>
      <c r="CP406" s="15"/>
      <c r="CQ406" s="15"/>
      <c r="CR406" s="15"/>
      <c r="CS406" s="15"/>
      <c r="CT406" s="15"/>
      <c r="CU406" s="15"/>
      <c r="CV406" s="15"/>
      <c r="CW406" s="15"/>
      <c r="CX406" s="15"/>
      <c r="CY406" s="15"/>
      <c r="CZ406" s="15"/>
      <c r="DA406" s="15"/>
      <c r="DB406" s="15"/>
      <c r="DC406" s="15"/>
      <c r="DD406" s="15"/>
      <c r="DE406" s="15"/>
      <c r="DF406" s="15"/>
      <c r="DG406" s="15"/>
      <c r="DH406" s="15"/>
      <c r="DI406" s="15"/>
      <c r="DJ406" s="15"/>
      <c r="DK406" s="15"/>
      <c r="DL406" s="15"/>
      <c r="DM406" s="15"/>
      <c r="DN406" s="15"/>
      <c r="DO406" s="15"/>
      <c r="DP406" s="15"/>
      <c r="DQ406" s="15"/>
      <c r="DR406" s="15"/>
      <c r="DS406" s="15"/>
      <c r="DT406" s="15"/>
      <c r="DU406" s="15"/>
    </row>
    <row r="407" spans="1:125" x14ac:dyDescent="0.2">
      <c r="A407" s="15"/>
      <c r="B407" s="15"/>
      <c r="C407" s="58"/>
      <c r="D407" s="15"/>
      <c r="E407" s="15"/>
      <c r="F407" s="15"/>
      <c r="G407" s="15"/>
      <c r="H407" s="15"/>
      <c r="I407" s="15"/>
      <c r="J407" s="15"/>
      <c r="K407" s="15"/>
      <c r="L407" s="67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  <c r="CC407" s="15"/>
      <c r="CD407" s="15"/>
      <c r="CE407" s="15"/>
      <c r="CF407" s="15"/>
      <c r="CG407" s="15"/>
      <c r="CH407" s="15"/>
      <c r="CI407" s="15"/>
      <c r="CJ407" s="15"/>
      <c r="CK407" s="15"/>
      <c r="CL407" s="15"/>
      <c r="CM407" s="15"/>
      <c r="CN407" s="15"/>
      <c r="CO407" s="15"/>
      <c r="CP407" s="15"/>
      <c r="CQ407" s="15"/>
      <c r="CR407" s="15"/>
      <c r="CS407" s="15"/>
      <c r="CT407" s="15"/>
      <c r="CU407" s="15"/>
      <c r="CV407" s="15"/>
      <c r="CW407" s="15"/>
      <c r="CX407" s="15"/>
      <c r="CY407" s="15"/>
      <c r="CZ407" s="15"/>
      <c r="DA407" s="15"/>
      <c r="DB407" s="15"/>
      <c r="DC407" s="15"/>
      <c r="DD407" s="15"/>
      <c r="DE407" s="15"/>
      <c r="DF407" s="15"/>
      <c r="DG407" s="15"/>
      <c r="DH407" s="15"/>
      <c r="DI407" s="15"/>
      <c r="DJ407" s="15"/>
      <c r="DK407" s="15"/>
      <c r="DL407" s="15"/>
      <c r="DM407" s="15"/>
      <c r="DN407" s="15"/>
      <c r="DO407" s="15"/>
      <c r="DP407" s="15"/>
      <c r="DQ407" s="15"/>
      <c r="DR407" s="15"/>
      <c r="DS407" s="15"/>
      <c r="DT407" s="15"/>
      <c r="DU407" s="15"/>
    </row>
    <row r="408" spans="1:125" x14ac:dyDescent="0.2">
      <c r="A408" s="15"/>
      <c r="B408" s="15"/>
      <c r="C408" s="58"/>
      <c r="D408" s="15"/>
      <c r="E408" s="15"/>
      <c r="F408" s="15"/>
      <c r="G408" s="15"/>
      <c r="H408" s="15"/>
      <c r="I408" s="15"/>
      <c r="J408" s="15"/>
      <c r="K408" s="15"/>
      <c r="L408" s="67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  <c r="CC408" s="15"/>
      <c r="CD408" s="15"/>
      <c r="CE408" s="15"/>
      <c r="CF408" s="15"/>
      <c r="CG408" s="15"/>
      <c r="CH408" s="15"/>
      <c r="CI408" s="15"/>
      <c r="CJ408" s="15"/>
      <c r="CK408" s="15"/>
      <c r="CL408" s="15"/>
      <c r="CM408" s="15"/>
      <c r="CN408" s="15"/>
      <c r="CO408" s="15"/>
      <c r="CP408" s="15"/>
      <c r="CQ408" s="15"/>
      <c r="CR408" s="15"/>
      <c r="CS408" s="15"/>
      <c r="CT408" s="15"/>
      <c r="CU408" s="15"/>
      <c r="CV408" s="15"/>
      <c r="CW408" s="15"/>
      <c r="CX408" s="15"/>
      <c r="CY408" s="15"/>
      <c r="CZ408" s="15"/>
      <c r="DA408" s="15"/>
      <c r="DB408" s="15"/>
      <c r="DC408" s="15"/>
      <c r="DD408" s="15"/>
      <c r="DE408" s="15"/>
      <c r="DF408" s="15"/>
      <c r="DG408" s="15"/>
      <c r="DH408" s="15"/>
      <c r="DI408" s="15"/>
      <c r="DJ408" s="15"/>
      <c r="DK408" s="15"/>
      <c r="DL408" s="15"/>
      <c r="DM408" s="15"/>
      <c r="DN408" s="15"/>
      <c r="DO408" s="15"/>
      <c r="DP408" s="15"/>
      <c r="DQ408" s="15"/>
      <c r="DR408" s="15"/>
      <c r="DS408" s="15"/>
      <c r="DT408" s="15"/>
      <c r="DU408" s="15"/>
    </row>
    <row r="409" spans="1:125" x14ac:dyDescent="0.2">
      <c r="A409" s="15"/>
      <c r="B409" s="15"/>
      <c r="C409" s="58"/>
      <c r="D409" s="15"/>
      <c r="E409" s="15"/>
      <c r="F409" s="15"/>
      <c r="G409" s="15"/>
      <c r="H409" s="15"/>
      <c r="I409" s="15"/>
      <c r="J409" s="15"/>
      <c r="K409" s="15"/>
      <c r="L409" s="67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  <c r="CC409" s="15"/>
      <c r="CD409" s="15"/>
      <c r="CE409" s="15"/>
      <c r="CF409" s="15"/>
      <c r="CG409" s="15"/>
      <c r="CH409" s="15"/>
      <c r="CI409" s="15"/>
      <c r="CJ409" s="15"/>
      <c r="CK409" s="15"/>
      <c r="CL409" s="15"/>
      <c r="CM409" s="15"/>
      <c r="CN409" s="15"/>
      <c r="CO409" s="15"/>
      <c r="CP409" s="15"/>
      <c r="CQ409" s="15"/>
      <c r="CR409" s="15"/>
      <c r="CS409" s="15"/>
      <c r="CT409" s="15"/>
      <c r="CU409" s="15"/>
      <c r="CV409" s="15"/>
      <c r="CW409" s="15"/>
      <c r="CX409" s="15"/>
      <c r="CY409" s="15"/>
      <c r="CZ409" s="15"/>
      <c r="DA409" s="15"/>
      <c r="DB409" s="15"/>
      <c r="DC409" s="15"/>
      <c r="DD409" s="15"/>
      <c r="DE409" s="15"/>
      <c r="DF409" s="15"/>
      <c r="DG409" s="15"/>
      <c r="DH409" s="15"/>
      <c r="DI409" s="15"/>
      <c r="DJ409" s="15"/>
      <c r="DK409" s="15"/>
      <c r="DL409" s="15"/>
      <c r="DM409" s="15"/>
      <c r="DN409" s="15"/>
      <c r="DO409" s="15"/>
      <c r="DP409" s="15"/>
      <c r="DQ409" s="15"/>
      <c r="DR409" s="15"/>
      <c r="DS409" s="15"/>
      <c r="DT409" s="15"/>
      <c r="DU409" s="15"/>
    </row>
    <row r="410" spans="1:125" x14ac:dyDescent="0.2">
      <c r="A410" s="15"/>
      <c r="B410" s="15"/>
      <c r="C410" s="58"/>
      <c r="D410" s="15"/>
      <c r="E410" s="15"/>
      <c r="F410" s="15"/>
      <c r="G410" s="15"/>
      <c r="H410" s="15"/>
      <c r="I410" s="15"/>
      <c r="J410" s="15"/>
      <c r="K410" s="15"/>
      <c r="L410" s="67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  <c r="CC410" s="15"/>
      <c r="CD410" s="15"/>
      <c r="CE410" s="15"/>
      <c r="CF410" s="15"/>
      <c r="CG410" s="15"/>
      <c r="CH410" s="15"/>
      <c r="CI410" s="15"/>
      <c r="CJ410" s="15"/>
      <c r="CK410" s="15"/>
      <c r="CL410" s="15"/>
      <c r="CM410" s="15"/>
      <c r="CN410" s="15"/>
      <c r="CO410" s="15"/>
      <c r="CP410" s="15"/>
      <c r="CQ410" s="15"/>
      <c r="CR410" s="15"/>
      <c r="CS410" s="15"/>
      <c r="CT410" s="15"/>
      <c r="CU410" s="15"/>
      <c r="CV410" s="15"/>
      <c r="CW410" s="15"/>
      <c r="CX410" s="15"/>
      <c r="CY410" s="15"/>
      <c r="CZ410" s="15"/>
      <c r="DA410" s="15"/>
      <c r="DB410" s="15"/>
      <c r="DC410" s="15"/>
      <c r="DD410" s="15"/>
      <c r="DE410" s="15"/>
      <c r="DF410" s="15"/>
      <c r="DG410" s="15"/>
      <c r="DH410" s="15"/>
      <c r="DI410" s="15"/>
      <c r="DJ410" s="15"/>
      <c r="DK410" s="15"/>
      <c r="DL410" s="15"/>
      <c r="DM410" s="15"/>
      <c r="DN410" s="15"/>
      <c r="DO410" s="15"/>
      <c r="DP410" s="15"/>
      <c r="DQ410" s="15"/>
      <c r="DR410" s="15"/>
      <c r="DS410" s="15"/>
      <c r="DT410" s="15"/>
      <c r="DU410" s="15"/>
    </row>
    <row r="411" spans="1:125" x14ac:dyDescent="0.2">
      <c r="A411" s="15"/>
      <c r="B411" s="15"/>
      <c r="C411" s="58"/>
      <c r="D411" s="15"/>
      <c r="E411" s="15"/>
      <c r="F411" s="15"/>
      <c r="G411" s="15"/>
      <c r="H411" s="15"/>
      <c r="I411" s="15"/>
      <c r="J411" s="15"/>
      <c r="K411" s="15"/>
      <c r="L411" s="67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  <c r="DO411" s="15"/>
      <c r="DP411" s="15"/>
      <c r="DQ411" s="15"/>
      <c r="DR411" s="15"/>
      <c r="DS411" s="15"/>
      <c r="DT411" s="15"/>
      <c r="DU411" s="15"/>
    </row>
    <row r="412" spans="1:125" x14ac:dyDescent="0.2">
      <c r="A412" s="15"/>
      <c r="B412" s="15"/>
      <c r="C412" s="58"/>
      <c r="D412" s="15"/>
      <c r="E412" s="15"/>
      <c r="F412" s="15"/>
      <c r="G412" s="15"/>
      <c r="H412" s="15"/>
      <c r="I412" s="15"/>
      <c r="J412" s="15"/>
      <c r="K412" s="15"/>
      <c r="L412" s="67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5"/>
      <c r="CR412" s="15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  <c r="DE412" s="15"/>
      <c r="DF412" s="15"/>
      <c r="DG412" s="15"/>
      <c r="DH412" s="15"/>
      <c r="DI412" s="15"/>
      <c r="DJ412" s="15"/>
      <c r="DK412" s="15"/>
      <c r="DL412" s="15"/>
      <c r="DM412" s="15"/>
      <c r="DN412" s="15"/>
      <c r="DO412" s="15"/>
      <c r="DP412" s="15"/>
      <c r="DQ412" s="15"/>
      <c r="DR412" s="15"/>
      <c r="DS412" s="15"/>
      <c r="DT412" s="15"/>
      <c r="DU412" s="15"/>
    </row>
    <row r="413" spans="1:125" x14ac:dyDescent="0.2">
      <c r="A413" s="15"/>
      <c r="B413" s="15"/>
      <c r="C413" s="58"/>
      <c r="D413" s="15"/>
      <c r="E413" s="15"/>
      <c r="F413" s="15"/>
      <c r="G413" s="15"/>
      <c r="H413" s="15"/>
      <c r="I413" s="15"/>
      <c r="J413" s="15"/>
      <c r="K413" s="15"/>
      <c r="L413" s="67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  <c r="CF413" s="15"/>
      <c r="CG413" s="15"/>
      <c r="CH413" s="15"/>
      <c r="CI413" s="15"/>
      <c r="CJ413" s="15"/>
      <c r="CK413" s="15"/>
      <c r="CL413" s="15"/>
      <c r="CM413" s="15"/>
      <c r="CN413" s="15"/>
      <c r="CO413" s="15"/>
      <c r="CP413" s="15"/>
      <c r="CQ413" s="15"/>
      <c r="CR413" s="15"/>
      <c r="CS413" s="15"/>
      <c r="CT413" s="15"/>
      <c r="CU413" s="15"/>
      <c r="CV413" s="15"/>
      <c r="CW413" s="15"/>
      <c r="CX413" s="15"/>
      <c r="CY413" s="15"/>
      <c r="CZ413" s="15"/>
      <c r="DA413" s="15"/>
      <c r="DB413" s="15"/>
      <c r="DC413" s="15"/>
      <c r="DD413" s="15"/>
      <c r="DE413" s="15"/>
      <c r="DF413" s="15"/>
      <c r="DG413" s="15"/>
      <c r="DH413" s="15"/>
      <c r="DI413" s="15"/>
      <c r="DJ413" s="15"/>
      <c r="DK413" s="15"/>
      <c r="DL413" s="15"/>
      <c r="DM413" s="15"/>
      <c r="DN413" s="15"/>
      <c r="DO413" s="15"/>
      <c r="DP413" s="15"/>
      <c r="DQ413" s="15"/>
      <c r="DR413" s="15"/>
      <c r="DS413" s="15"/>
      <c r="DT413" s="15"/>
      <c r="DU413" s="15"/>
    </row>
    <row r="414" spans="1:125" x14ac:dyDescent="0.2">
      <c r="A414" s="15"/>
      <c r="B414" s="15"/>
      <c r="C414" s="58"/>
      <c r="D414" s="15"/>
      <c r="E414" s="15"/>
      <c r="F414" s="15"/>
      <c r="G414" s="15"/>
      <c r="H414" s="15"/>
      <c r="I414" s="15"/>
      <c r="J414" s="15"/>
      <c r="K414" s="15"/>
      <c r="L414" s="67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15"/>
      <c r="CR414" s="15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  <c r="DE414" s="15"/>
      <c r="DF414" s="15"/>
      <c r="DG414" s="15"/>
      <c r="DH414" s="15"/>
      <c r="DI414" s="15"/>
      <c r="DJ414" s="15"/>
      <c r="DK414" s="15"/>
      <c r="DL414" s="15"/>
      <c r="DM414" s="15"/>
      <c r="DN414" s="15"/>
      <c r="DO414" s="15"/>
      <c r="DP414" s="15"/>
      <c r="DQ414" s="15"/>
      <c r="DR414" s="15"/>
      <c r="DS414" s="15"/>
      <c r="DT414" s="15"/>
      <c r="DU414" s="15"/>
    </row>
    <row r="415" spans="1:125" x14ac:dyDescent="0.2">
      <c r="A415" s="15"/>
      <c r="B415" s="15"/>
      <c r="C415" s="58"/>
      <c r="D415" s="15"/>
      <c r="E415" s="15"/>
      <c r="F415" s="15"/>
      <c r="G415" s="15"/>
      <c r="H415" s="15"/>
      <c r="I415" s="15"/>
      <c r="J415" s="15"/>
      <c r="K415" s="15"/>
      <c r="L415" s="67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15"/>
      <c r="CR415" s="15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  <c r="DE415" s="15"/>
      <c r="DF415" s="15"/>
      <c r="DG415" s="15"/>
      <c r="DH415" s="15"/>
      <c r="DI415" s="15"/>
      <c r="DJ415" s="15"/>
      <c r="DK415" s="15"/>
      <c r="DL415" s="15"/>
      <c r="DM415" s="15"/>
      <c r="DN415" s="15"/>
      <c r="DO415" s="15"/>
      <c r="DP415" s="15"/>
      <c r="DQ415" s="15"/>
      <c r="DR415" s="15"/>
      <c r="DS415" s="15"/>
      <c r="DT415" s="15"/>
      <c r="DU415" s="15"/>
    </row>
    <row r="416" spans="1:125" x14ac:dyDescent="0.2">
      <c r="A416" s="15"/>
      <c r="B416" s="15"/>
      <c r="C416" s="58"/>
      <c r="D416" s="15"/>
      <c r="E416" s="15"/>
      <c r="F416" s="15"/>
      <c r="G416" s="15"/>
      <c r="H416" s="15"/>
      <c r="I416" s="15"/>
      <c r="J416" s="15"/>
      <c r="K416" s="15"/>
      <c r="L416" s="67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  <c r="CC416" s="15"/>
      <c r="CD416" s="15"/>
      <c r="CE416" s="15"/>
      <c r="CF416" s="15"/>
      <c r="CG416" s="15"/>
      <c r="CH416" s="15"/>
      <c r="CI416" s="15"/>
      <c r="CJ416" s="15"/>
      <c r="CK416" s="15"/>
      <c r="CL416" s="15"/>
      <c r="CM416" s="15"/>
      <c r="CN416" s="15"/>
      <c r="CO416" s="15"/>
      <c r="CP416" s="15"/>
      <c r="CQ416" s="15"/>
      <c r="CR416" s="15"/>
      <c r="CS416" s="15"/>
      <c r="CT416" s="15"/>
      <c r="CU416" s="15"/>
      <c r="CV416" s="15"/>
      <c r="CW416" s="15"/>
      <c r="CX416" s="15"/>
      <c r="CY416" s="15"/>
      <c r="CZ416" s="15"/>
      <c r="DA416" s="15"/>
      <c r="DB416" s="15"/>
      <c r="DC416" s="15"/>
      <c r="DD416" s="15"/>
      <c r="DE416" s="15"/>
      <c r="DF416" s="15"/>
      <c r="DG416" s="15"/>
      <c r="DH416" s="15"/>
      <c r="DI416" s="15"/>
      <c r="DJ416" s="15"/>
      <c r="DK416" s="15"/>
      <c r="DL416" s="15"/>
      <c r="DM416" s="15"/>
      <c r="DN416" s="15"/>
      <c r="DO416" s="15"/>
      <c r="DP416" s="15"/>
      <c r="DQ416" s="15"/>
      <c r="DR416" s="15"/>
      <c r="DS416" s="15"/>
      <c r="DT416" s="15"/>
      <c r="DU416" s="15"/>
    </row>
    <row r="417" spans="1:125" x14ac:dyDescent="0.2">
      <c r="A417" s="15"/>
      <c r="B417" s="15"/>
      <c r="C417" s="58"/>
      <c r="D417" s="15"/>
      <c r="E417" s="15"/>
      <c r="F417" s="15"/>
      <c r="G417" s="15"/>
      <c r="H417" s="15"/>
      <c r="I417" s="15"/>
      <c r="J417" s="15"/>
      <c r="K417" s="15"/>
      <c r="L417" s="67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  <c r="CF417" s="15"/>
      <c r="CG417" s="15"/>
      <c r="CH417" s="15"/>
      <c r="CI417" s="15"/>
      <c r="CJ417" s="15"/>
      <c r="CK417" s="15"/>
      <c r="CL417" s="15"/>
      <c r="CM417" s="15"/>
      <c r="CN417" s="15"/>
      <c r="CO417" s="15"/>
      <c r="CP417" s="15"/>
      <c r="CQ417" s="15"/>
      <c r="CR417" s="15"/>
      <c r="CS417" s="15"/>
      <c r="CT417" s="15"/>
      <c r="CU417" s="15"/>
      <c r="CV417" s="15"/>
      <c r="CW417" s="15"/>
      <c r="CX417" s="15"/>
      <c r="CY417" s="15"/>
      <c r="CZ417" s="15"/>
      <c r="DA417" s="15"/>
      <c r="DB417" s="15"/>
      <c r="DC417" s="15"/>
      <c r="DD417" s="15"/>
      <c r="DE417" s="15"/>
      <c r="DF417" s="15"/>
      <c r="DG417" s="15"/>
      <c r="DH417" s="15"/>
      <c r="DI417" s="15"/>
      <c r="DJ417" s="15"/>
      <c r="DK417" s="15"/>
      <c r="DL417" s="15"/>
      <c r="DM417" s="15"/>
      <c r="DN417" s="15"/>
      <c r="DO417" s="15"/>
      <c r="DP417" s="15"/>
      <c r="DQ417" s="15"/>
      <c r="DR417" s="15"/>
      <c r="DS417" s="15"/>
      <c r="DT417" s="15"/>
      <c r="DU417" s="15"/>
    </row>
    <row r="418" spans="1:125" x14ac:dyDescent="0.2">
      <c r="A418" s="15"/>
      <c r="B418" s="15"/>
      <c r="C418" s="58"/>
      <c r="D418" s="15"/>
      <c r="E418" s="15"/>
      <c r="F418" s="15"/>
      <c r="G418" s="15"/>
      <c r="H418" s="15"/>
      <c r="I418" s="15"/>
      <c r="J418" s="15"/>
      <c r="K418" s="15"/>
      <c r="L418" s="67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  <c r="CF418" s="15"/>
      <c r="CG418" s="15"/>
      <c r="CH418" s="15"/>
      <c r="CI418" s="15"/>
      <c r="CJ418" s="15"/>
      <c r="CK418" s="15"/>
      <c r="CL418" s="15"/>
      <c r="CM418" s="15"/>
      <c r="CN418" s="15"/>
      <c r="CO418" s="15"/>
      <c r="CP418" s="15"/>
      <c r="CQ418" s="15"/>
      <c r="CR418" s="15"/>
      <c r="CS418" s="15"/>
      <c r="CT418" s="15"/>
      <c r="CU418" s="15"/>
      <c r="CV418" s="15"/>
      <c r="CW418" s="15"/>
      <c r="CX418" s="15"/>
      <c r="CY418" s="15"/>
      <c r="CZ418" s="15"/>
      <c r="DA418" s="15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  <c r="DN418" s="15"/>
      <c r="DO418" s="15"/>
      <c r="DP418" s="15"/>
      <c r="DQ418" s="15"/>
      <c r="DR418" s="15"/>
      <c r="DS418" s="15"/>
      <c r="DT418" s="15"/>
      <c r="DU418" s="15"/>
    </row>
    <row r="419" spans="1:125" x14ac:dyDescent="0.2">
      <c r="A419" s="15"/>
      <c r="B419" s="15"/>
      <c r="C419" s="58"/>
      <c r="D419" s="15"/>
      <c r="E419" s="15"/>
      <c r="F419" s="15"/>
      <c r="G419" s="15"/>
      <c r="H419" s="15"/>
      <c r="I419" s="15"/>
      <c r="J419" s="15"/>
      <c r="K419" s="15"/>
      <c r="L419" s="67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  <c r="CF419" s="15"/>
      <c r="CG419" s="15"/>
      <c r="CH419" s="15"/>
      <c r="CI419" s="15"/>
      <c r="CJ419" s="15"/>
      <c r="CK419" s="15"/>
      <c r="CL419" s="15"/>
      <c r="CM419" s="15"/>
      <c r="CN419" s="15"/>
      <c r="CO419" s="15"/>
      <c r="CP419" s="15"/>
      <c r="CQ419" s="15"/>
      <c r="CR419" s="15"/>
      <c r="CS419" s="15"/>
      <c r="CT419" s="15"/>
      <c r="CU419" s="15"/>
      <c r="CV419" s="15"/>
      <c r="CW419" s="15"/>
      <c r="CX419" s="15"/>
      <c r="CY419" s="15"/>
      <c r="CZ419" s="15"/>
      <c r="DA419" s="15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  <c r="DN419" s="15"/>
      <c r="DO419" s="15"/>
      <c r="DP419" s="15"/>
      <c r="DQ419" s="15"/>
      <c r="DR419" s="15"/>
      <c r="DS419" s="15"/>
      <c r="DT419" s="15"/>
      <c r="DU419" s="15"/>
    </row>
    <row r="420" spans="1:125" x14ac:dyDescent="0.2">
      <c r="A420" s="15"/>
      <c r="B420" s="15"/>
      <c r="C420" s="58"/>
      <c r="D420" s="15"/>
      <c r="E420" s="15"/>
      <c r="F420" s="15"/>
      <c r="G420" s="15"/>
      <c r="H420" s="15"/>
      <c r="I420" s="15"/>
      <c r="J420" s="15"/>
      <c r="K420" s="15"/>
      <c r="L420" s="67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15"/>
      <c r="CF420" s="15"/>
      <c r="CG420" s="15"/>
      <c r="CH420" s="15"/>
      <c r="CI420" s="15"/>
      <c r="CJ420" s="15"/>
      <c r="CK420" s="15"/>
      <c r="CL420" s="15"/>
      <c r="CM420" s="15"/>
      <c r="CN420" s="15"/>
      <c r="CO420" s="15"/>
      <c r="CP420" s="15"/>
      <c r="CQ420" s="15"/>
      <c r="CR420" s="15"/>
      <c r="CS420" s="15"/>
      <c r="CT420" s="15"/>
      <c r="CU420" s="15"/>
      <c r="CV420" s="15"/>
      <c r="CW420" s="15"/>
      <c r="CX420" s="15"/>
      <c r="CY420" s="15"/>
      <c r="CZ420" s="15"/>
      <c r="DA420" s="15"/>
      <c r="DB420" s="15"/>
      <c r="DC420" s="15"/>
      <c r="DD420" s="15"/>
      <c r="DE420" s="15"/>
      <c r="DF420" s="15"/>
      <c r="DG420" s="15"/>
      <c r="DH420" s="15"/>
      <c r="DI420" s="15"/>
      <c r="DJ420" s="15"/>
      <c r="DK420" s="15"/>
      <c r="DL420" s="15"/>
      <c r="DM420" s="15"/>
      <c r="DN420" s="15"/>
      <c r="DO420" s="15"/>
      <c r="DP420" s="15"/>
      <c r="DQ420" s="15"/>
      <c r="DR420" s="15"/>
      <c r="DS420" s="15"/>
      <c r="DT420" s="15"/>
      <c r="DU420" s="15"/>
    </row>
    <row r="421" spans="1:125" x14ac:dyDescent="0.2">
      <c r="A421" s="15"/>
      <c r="B421" s="15"/>
      <c r="C421" s="58"/>
      <c r="D421" s="15"/>
      <c r="E421" s="15"/>
      <c r="F421" s="15"/>
      <c r="G421" s="15"/>
      <c r="H421" s="15"/>
      <c r="I421" s="15"/>
      <c r="J421" s="15"/>
      <c r="K421" s="15"/>
      <c r="L421" s="67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15"/>
      <c r="CR421" s="15"/>
      <c r="CS421" s="15"/>
      <c r="CT421" s="15"/>
      <c r="CU421" s="15"/>
      <c r="CV421" s="15"/>
      <c r="CW421" s="15"/>
      <c r="CX421" s="15"/>
      <c r="CY421" s="15"/>
      <c r="CZ421" s="15"/>
      <c r="DA421" s="15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  <c r="DO421" s="15"/>
      <c r="DP421" s="15"/>
      <c r="DQ421" s="15"/>
      <c r="DR421" s="15"/>
      <c r="DS421" s="15"/>
      <c r="DT421" s="15"/>
      <c r="DU421" s="15"/>
    </row>
    <row r="422" spans="1:125" x14ac:dyDescent="0.2">
      <c r="A422" s="15"/>
      <c r="B422" s="15"/>
      <c r="C422" s="58"/>
      <c r="D422" s="15"/>
      <c r="E422" s="15"/>
      <c r="F422" s="15"/>
      <c r="G422" s="15"/>
      <c r="H422" s="15"/>
      <c r="I422" s="15"/>
      <c r="J422" s="15"/>
      <c r="K422" s="15"/>
      <c r="L422" s="67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  <c r="CC422" s="15"/>
      <c r="CD422" s="15"/>
      <c r="CE422" s="15"/>
      <c r="CF422" s="15"/>
      <c r="CG422" s="15"/>
      <c r="CH422" s="15"/>
      <c r="CI422" s="15"/>
      <c r="CJ422" s="15"/>
      <c r="CK422" s="15"/>
      <c r="CL422" s="15"/>
      <c r="CM422" s="15"/>
      <c r="CN422" s="15"/>
      <c r="CO422" s="15"/>
      <c r="CP422" s="15"/>
      <c r="CQ422" s="15"/>
      <c r="CR422" s="15"/>
      <c r="CS422" s="15"/>
      <c r="CT422" s="15"/>
      <c r="CU422" s="15"/>
      <c r="CV422" s="15"/>
      <c r="CW422" s="15"/>
      <c r="CX422" s="15"/>
      <c r="CY422" s="15"/>
      <c r="CZ422" s="15"/>
      <c r="DA422" s="15"/>
      <c r="DB422" s="15"/>
      <c r="DC422" s="15"/>
      <c r="DD422" s="15"/>
      <c r="DE422" s="15"/>
      <c r="DF422" s="15"/>
      <c r="DG422" s="15"/>
      <c r="DH422" s="15"/>
      <c r="DI422" s="15"/>
      <c r="DJ422" s="15"/>
      <c r="DK422" s="15"/>
      <c r="DL422" s="15"/>
      <c r="DM422" s="15"/>
      <c r="DN422" s="15"/>
      <c r="DO422" s="15"/>
      <c r="DP422" s="15"/>
      <c r="DQ422" s="15"/>
      <c r="DR422" s="15"/>
      <c r="DS422" s="15"/>
      <c r="DT422" s="15"/>
      <c r="DU422" s="15"/>
    </row>
    <row r="423" spans="1:125" x14ac:dyDescent="0.2">
      <c r="A423" s="15"/>
      <c r="B423" s="15"/>
      <c r="C423" s="58"/>
      <c r="D423" s="15"/>
      <c r="E423" s="15"/>
      <c r="F423" s="15"/>
      <c r="G423" s="15"/>
      <c r="H423" s="15"/>
      <c r="I423" s="15"/>
      <c r="J423" s="15"/>
      <c r="K423" s="15"/>
      <c r="L423" s="67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  <c r="CC423" s="15"/>
      <c r="CD423" s="15"/>
      <c r="CE423" s="15"/>
      <c r="CF423" s="15"/>
      <c r="CG423" s="15"/>
      <c r="CH423" s="15"/>
      <c r="CI423" s="15"/>
      <c r="CJ423" s="15"/>
      <c r="CK423" s="15"/>
      <c r="CL423" s="15"/>
      <c r="CM423" s="15"/>
      <c r="CN423" s="15"/>
      <c r="CO423" s="15"/>
      <c r="CP423" s="15"/>
      <c r="CQ423" s="15"/>
      <c r="CR423" s="15"/>
      <c r="CS423" s="15"/>
      <c r="CT423" s="15"/>
      <c r="CU423" s="15"/>
      <c r="CV423" s="15"/>
      <c r="CW423" s="15"/>
      <c r="CX423" s="15"/>
      <c r="CY423" s="15"/>
      <c r="CZ423" s="15"/>
      <c r="DA423" s="15"/>
      <c r="DB423" s="15"/>
      <c r="DC423" s="15"/>
      <c r="DD423" s="15"/>
      <c r="DE423" s="15"/>
      <c r="DF423" s="15"/>
      <c r="DG423" s="15"/>
      <c r="DH423" s="15"/>
      <c r="DI423" s="15"/>
      <c r="DJ423" s="15"/>
      <c r="DK423" s="15"/>
      <c r="DL423" s="15"/>
      <c r="DM423" s="15"/>
      <c r="DN423" s="15"/>
      <c r="DO423" s="15"/>
      <c r="DP423" s="15"/>
      <c r="DQ423" s="15"/>
      <c r="DR423" s="15"/>
      <c r="DS423" s="15"/>
      <c r="DT423" s="15"/>
      <c r="DU423" s="15"/>
    </row>
    <row r="424" spans="1:125" x14ac:dyDescent="0.2">
      <c r="A424" s="15"/>
      <c r="B424" s="15"/>
      <c r="C424" s="58"/>
      <c r="D424" s="15"/>
      <c r="E424" s="15"/>
      <c r="F424" s="15"/>
      <c r="G424" s="15"/>
      <c r="H424" s="15"/>
      <c r="I424" s="15"/>
      <c r="J424" s="15"/>
      <c r="K424" s="15"/>
      <c r="L424" s="67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  <c r="CA424" s="15"/>
      <c r="CB424" s="15"/>
      <c r="CC424" s="15"/>
      <c r="CD424" s="15"/>
      <c r="CE424" s="15"/>
      <c r="CF424" s="15"/>
      <c r="CG424" s="15"/>
      <c r="CH424" s="15"/>
      <c r="CI424" s="15"/>
      <c r="CJ424" s="15"/>
      <c r="CK424" s="15"/>
      <c r="CL424" s="15"/>
      <c r="CM424" s="15"/>
      <c r="CN424" s="15"/>
      <c r="CO424" s="15"/>
      <c r="CP424" s="15"/>
      <c r="CQ424" s="15"/>
      <c r="CR424" s="15"/>
      <c r="CS424" s="15"/>
      <c r="CT424" s="15"/>
      <c r="CU424" s="15"/>
      <c r="CV424" s="15"/>
      <c r="CW424" s="15"/>
      <c r="CX424" s="15"/>
      <c r="CY424" s="15"/>
      <c r="CZ424" s="15"/>
      <c r="DA424" s="15"/>
      <c r="DB424" s="15"/>
      <c r="DC424" s="15"/>
      <c r="DD424" s="15"/>
      <c r="DE424" s="15"/>
      <c r="DF424" s="15"/>
      <c r="DG424" s="15"/>
      <c r="DH424" s="15"/>
      <c r="DI424" s="15"/>
      <c r="DJ424" s="15"/>
      <c r="DK424" s="15"/>
      <c r="DL424" s="15"/>
      <c r="DM424" s="15"/>
      <c r="DN424" s="15"/>
      <c r="DO424" s="15"/>
      <c r="DP424" s="15"/>
      <c r="DQ424" s="15"/>
      <c r="DR424" s="15"/>
      <c r="DS424" s="15"/>
      <c r="DT424" s="15"/>
      <c r="DU424" s="15"/>
    </row>
    <row r="425" spans="1:125" x14ac:dyDescent="0.2">
      <c r="A425" s="15"/>
      <c r="B425" s="15"/>
      <c r="C425" s="58"/>
      <c r="D425" s="15"/>
      <c r="E425" s="15"/>
      <c r="F425" s="15"/>
      <c r="G425" s="15"/>
      <c r="H425" s="15"/>
      <c r="I425" s="15"/>
      <c r="J425" s="15"/>
      <c r="K425" s="15"/>
      <c r="L425" s="67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  <c r="CC425" s="15"/>
      <c r="CD425" s="15"/>
      <c r="CE425" s="15"/>
      <c r="CF425" s="15"/>
      <c r="CG425" s="15"/>
      <c r="CH425" s="15"/>
      <c r="CI425" s="15"/>
      <c r="CJ425" s="15"/>
      <c r="CK425" s="15"/>
      <c r="CL425" s="15"/>
      <c r="CM425" s="15"/>
      <c r="CN425" s="15"/>
      <c r="CO425" s="15"/>
      <c r="CP425" s="15"/>
      <c r="CQ425" s="15"/>
      <c r="CR425" s="15"/>
      <c r="CS425" s="15"/>
      <c r="CT425" s="15"/>
      <c r="CU425" s="15"/>
      <c r="CV425" s="15"/>
      <c r="CW425" s="15"/>
      <c r="CX425" s="15"/>
      <c r="CY425" s="15"/>
      <c r="CZ425" s="15"/>
      <c r="DA425" s="15"/>
      <c r="DB425" s="15"/>
      <c r="DC425" s="15"/>
      <c r="DD425" s="15"/>
      <c r="DE425" s="15"/>
      <c r="DF425" s="15"/>
      <c r="DG425" s="15"/>
      <c r="DH425" s="15"/>
      <c r="DI425" s="15"/>
      <c r="DJ425" s="15"/>
      <c r="DK425" s="15"/>
      <c r="DL425" s="15"/>
      <c r="DM425" s="15"/>
      <c r="DN425" s="15"/>
      <c r="DO425" s="15"/>
      <c r="DP425" s="15"/>
      <c r="DQ425" s="15"/>
      <c r="DR425" s="15"/>
      <c r="DS425" s="15"/>
      <c r="DT425" s="15"/>
      <c r="DU425" s="15"/>
    </row>
    <row r="426" spans="1:125" x14ac:dyDescent="0.2">
      <c r="A426" s="15"/>
      <c r="B426" s="15"/>
      <c r="C426" s="58"/>
      <c r="D426" s="15"/>
      <c r="E426" s="15"/>
      <c r="F426" s="15"/>
      <c r="G426" s="15"/>
      <c r="H426" s="15"/>
      <c r="I426" s="15"/>
      <c r="J426" s="15"/>
      <c r="K426" s="15"/>
      <c r="L426" s="67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  <c r="CC426" s="15"/>
      <c r="CD426" s="15"/>
      <c r="CE426" s="15"/>
      <c r="CF426" s="15"/>
      <c r="CG426" s="15"/>
      <c r="CH426" s="15"/>
      <c r="CI426" s="15"/>
      <c r="CJ426" s="15"/>
      <c r="CK426" s="15"/>
      <c r="CL426" s="15"/>
      <c r="CM426" s="15"/>
      <c r="CN426" s="15"/>
      <c r="CO426" s="15"/>
      <c r="CP426" s="15"/>
      <c r="CQ426" s="15"/>
      <c r="CR426" s="15"/>
      <c r="CS426" s="15"/>
      <c r="CT426" s="15"/>
      <c r="CU426" s="15"/>
      <c r="CV426" s="15"/>
      <c r="CW426" s="15"/>
      <c r="CX426" s="15"/>
      <c r="CY426" s="15"/>
      <c r="CZ426" s="15"/>
      <c r="DA426" s="15"/>
      <c r="DB426" s="15"/>
      <c r="DC426" s="15"/>
      <c r="DD426" s="15"/>
      <c r="DE426" s="15"/>
      <c r="DF426" s="15"/>
      <c r="DG426" s="15"/>
      <c r="DH426" s="15"/>
      <c r="DI426" s="15"/>
      <c r="DJ426" s="15"/>
      <c r="DK426" s="15"/>
      <c r="DL426" s="15"/>
      <c r="DM426" s="15"/>
      <c r="DN426" s="15"/>
      <c r="DO426" s="15"/>
      <c r="DP426" s="15"/>
      <c r="DQ426" s="15"/>
      <c r="DR426" s="15"/>
      <c r="DS426" s="15"/>
      <c r="DT426" s="15"/>
      <c r="DU426" s="15"/>
    </row>
    <row r="427" spans="1:125" x14ac:dyDescent="0.2">
      <c r="A427" s="15"/>
      <c r="B427" s="15"/>
      <c r="C427" s="58"/>
      <c r="D427" s="15"/>
      <c r="E427" s="15"/>
      <c r="F427" s="15"/>
      <c r="G427" s="15"/>
      <c r="H427" s="15"/>
      <c r="I427" s="15"/>
      <c r="J427" s="15"/>
      <c r="K427" s="15"/>
      <c r="L427" s="67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  <c r="CC427" s="15"/>
      <c r="CD427" s="15"/>
      <c r="CE427" s="15"/>
      <c r="CF427" s="15"/>
      <c r="CG427" s="15"/>
      <c r="CH427" s="15"/>
      <c r="CI427" s="15"/>
      <c r="CJ427" s="15"/>
      <c r="CK427" s="15"/>
      <c r="CL427" s="15"/>
      <c r="CM427" s="15"/>
      <c r="CN427" s="15"/>
      <c r="CO427" s="15"/>
      <c r="CP427" s="15"/>
      <c r="CQ427" s="15"/>
      <c r="CR427" s="15"/>
      <c r="CS427" s="15"/>
      <c r="CT427" s="15"/>
      <c r="CU427" s="15"/>
      <c r="CV427" s="15"/>
      <c r="CW427" s="15"/>
      <c r="CX427" s="15"/>
      <c r="CY427" s="15"/>
      <c r="CZ427" s="15"/>
      <c r="DA427" s="15"/>
      <c r="DB427" s="15"/>
      <c r="DC427" s="15"/>
      <c r="DD427" s="15"/>
      <c r="DE427" s="15"/>
      <c r="DF427" s="15"/>
      <c r="DG427" s="15"/>
      <c r="DH427" s="15"/>
      <c r="DI427" s="15"/>
      <c r="DJ427" s="15"/>
      <c r="DK427" s="15"/>
      <c r="DL427" s="15"/>
      <c r="DM427" s="15"/>
      <c r="DN427" s="15"/>
      <c r="DO427" s="15"/>
      <c r="DP427" s="15"/>
      <c r="DQ427" s="15"/>
      <c r="DR427" s="15"/>
      <c r="DS427" s="15"/>
      <c r="DT427" s="15"/>
      <c r="DU427" s="15"/>
    </row>
    <row r="428" spans="1:125" x14ac:dyDescent="0.2">
      <c r="A428" s="15"/>
      <c r="B428" s="15"/>
      <c r="C428" s="58"/>
      <c r="D428" s="15"/>
      <c r="E428" s="15"/>
      <c r="F428" s="15"/>
      <c r="G428" s="15"/>
      <c r="H428" s="15"/>
      <c r="I428" s="15"/>
      <c r="J428" s="15"/>
      <c r="K428" s="15"/>
      <c r="L428" s="67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  <c r="CC428" s="15"/>
      <c r="CD428" s="15"/>
      <c r="CE428" s="15"/>
      <c r="CF428" s="15"/>
      <c r="CG428" s="15"/>
      <c r="CH428" s="15"/>
      <c r="CI428" s="15"/>
      <c r="CJ428" s="15"/>
      <c r="CK428" s="15"/>
      <c r="CL428" s="15"/>
      <c r="CM428" s="15"/>
      <c r="CN428" s="15"/>
      <c r="CO428" s="15"/>
      <c r="CP428" s="15"/>
      <c r="CQ428" s="15"/>
      <c r="CR428" s="15"/>
      <c r="CS428" s="15"/>
      <c r="CT428" s="15"/>
      <c r="CU428" s="15"/>
      <c r="CV428" s="15"/>
      <c r="CW428" s="15"/>
      <c r="CX428" s="15"/>
      <c r="CY428" s="15"/>
      <c r="CZ428" s="15"/>
      <c r="DA428" s="15"/>
      <c r="DB428" s="15"/>
      <c r="DC428" s="15"/>
      <c r="DD428" s="15"/>
      <c r="DE428" s="15"/>
      <c r="DF428" s="15"/>
      <c r="DG428" s="15"/>
      <c r="DH428" s="15"/>
      <c r="DI428" s="15"/>
      <c r="DJ428" s="15"/>
      <c r="DK428" s="15"/>
      <c r="DL428" s="15"/>
      <c r="DM428" s="15"/>
      <c r="DN428" s="15"/>
      <c r="DO428" s="15"/>
      <c r="DP428" s="15"/>
      <c r="DQ428" s="15"/>
      <c r="DR428" s="15"/>
      <c r="DS428" s="15"/>
      <c r="DT428" s="15"/>
      <c r="DU428" s="15"/>
    </row>
    <row r="429" spans="1:125" x14ac:dyDescent="0.2">
      <c r="A429" s="15"/>
      <c r="B429" s="15"/>
      <c r="C429" s="58"/>
      <c r="D429" s="15"/>
      <c r="E429" s="15"/>
      <c r="F429" s="15"/>
      <c r="G429" s="15"/>
      <c r="H429" s="15"/>
      <c r="I429" s="15"/>
      <c r="J429" s="15"/>
      <c r="K429" s="15"/>
      <c r="L429" s="67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  <c r="BW429" s="15"/>
      <c r="BX429" s="15"/>
      <c r="BY429" s="15"/>
      <c r="BZ429" s="15"/>
      <c r="CA429" s="15"/>
      <c r="CB429" s="15"/>
      <c r="CC429" s="15"/>
      <c r="CD429" s="15"/>
      <c r="CE429" s="15"/>
      <c r="CF429" s="15"/>
      <c r="CG429" s="15"/>
      <c r="CH429" s="15"/>
      <c r="CI429" s="15"/>
      <c r="CJ429" s="15"/>
      <c r="CK429" s="15"/>
      <c r="CL429" s="15"/>
      <c r="CM429" s="15"/>
      <c r="CN429" s="15"/>
      <c r="CO429" s="15"/>
      <c r="CP429" s="15"/>
      <c r="CQ429" s="15"/>
      <c r="CR429" s="15"/>
      <c r="CS429" s="15"/>
      <c r="CT429" s="15"/>
      <c r="CU429" s="15"/>
      <c r="CV429" s="15"/>
      <c r="CW429" s="15"/>
      <c r="CX429" s="15"/>
      <c r="CY429" s="15"/>
      <c r="CZ429" s="15"/>
      <c r="DA429" s="15"/>
      <c r="DB429" s="15"/>
      <c r="DC429" s="15"/>
      <c r="DD429" s="15"/>
      <c r="DE429" s="15"/>
      <c r="DF429" s="15"/>
      <c r="DG429" s="15"/>
      <c r="DH429" s="15"/>
      <c r="DI429" s="15"/>
      <c r="DJ429" s="15"/>
      <c r="DK429" s="15"/>
      <c r="DL429" s="15"/>
      <c r="DM429" s="15"/>
      <c r="DN429" s="15"/>
      <c r="DO429" s="15"/>
      <c r="DP429" s="15"/>
      <c r="DQ429" s="15"/>
      <c r="DR429" s="15"/>
      <c r="DS429" s="15"/>
      <c r="DT429" s="15"/>
      <c r="DU429" s="15"/>
    </row>
    <row r="430" spans="1:125" x14ac:dyDescent="0.2">
      <c r="A430" s="15"/>
      <c r="B430" s="15"/>
      <c r="C430" s="58"/>
      <c r="D430" s="15"/>
      <c r="E430" s="15"/>
      <c r="F430" s="15"/>
      <c r="G430" s="15"/>
      <c r="H430" s="15"/>
      <c r="I430" s="15"/>
      <c r="J430" s="15"/>
      <c r="K430" s="15"/>
      <c r="L430" s="67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  <c r="CC430" s="15"/>
      <c r="CD430" s="15"/>
      <c r="CE430" s="15"/>
      <c r="CF430" s="15"/>
      <c r="CG430" s="15"/>
      <c r="CH430" s="15"/>
      <c r="CI430" s="15"/>
      <c r="CJ430" s="15"/>
      <c r="CK430" s="15"/>
      <c r="CL430" s="15"/>
      <c r="CM430" s="15"/>
      <c r="CN430" s="15"/>
      <c r="CO430" s="15"/>
      <c r="CP430" s="15"/>
      <c r="CQ430" s="15"/>
      <c r="CR430" s="15"/>
      <c r="CS430" s="15"/>
      <c r="CT430" s="15"/>
      <c r="CU430" s="15"/>
      <c r="CV430" s="15"/>
      <c r="CW430" s="15"/>
      <c r="CX430" s="15"/>
      <c r="CY430" s="15"/>
      <c r="CZ430" s="15"/>
      <c r="DA430" s="15"/>
      <c r="DB430" s="15"/>
      <c r="DC430" s="15"/>
      <c r="DD430" s="15"/>
      <c r="DE430" s="15"/>
      <c r="DF430" s="15"/>
      <c r="DG430" s="15"/>
      <c r="DH430" s="15"/>
      <c r="DI430" s="15"/>
      <c r="DJ430" s="15"/>
      <c r="DK430" s="15"/>
      <c r="DL430" s="15"/>
      <c r="DM430" s="15"/>
      <c r="DN430" s="15"/>
      <c r="DO430" s="15"/>
      <c r="DP430" s="15"/>
      <c r="DQ430" s="15"/>
      <c r="DR430" s="15"/>
      <c r="DS430" s="15"/>
      <c r="DT430" s="15"/>
      <c r="DU430" s="15"/>
    </row>
    <row r="431" spans="1:125" x14ac:dyDescent="0.2">
      <c r="A431" s="15"/>
      <c r="B431" s="15"/>
      <c r="C431" s="58"/>
      <c r="D431" s="15"/>
      <c r="E431" s="15"/>
      <c r="F431" s="15"/>
      <c r="G431" s="15"/>
      <c r="H431" s="15"/>
      <c r="I431" s="15"/>
      <c r="J431" s="15"/>
      <c r="K431" s="15"/>
      <c r="L431" s="67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  <c r="CC431" s="15"/>
      <c r="CD431" s="15"/>
      <c r="CE431" s="15"/>
      <c r="CF431" s="15"/>
      <c r="CG431" s="15"/>
      <c r="CH431" s="15"/>
      <c r="CI431" s="15"/>
      <c r="CJ431" s="15"/>
      <c r="CK431" s="15"/>
      <c r="CL431" s="15"/>
      <c r="CM431" s="15"/>
      <c r="CN431" s="15"/>
      <c r="CO431" s="15"/>
      <c r="CP431" s="15"/>
      <c r="CQ431" s="15"/>
      <c r="CR431" s="15"/>
      <c r="CS431" s="15"/>
      <c r="CT431" s="15"/>
      <c r="CU431" s="15"/>
      <c r="CV431" s="15"/>
      <c r="CW431" s="15"/>
      <c r="CX431" s="15"/>
      <c r="CY431" s="15"/>
      <c r="CZ431" s="15"/>
      <c r="DA431" s="15"/>
      <c r="DB431" s="15"/>
      <c r="DC431" s="15"/>
      <c r="DD431" s="15"/>
      <c r="DE431" s="15"/>
      <c r="DF431" s="15"/>
      <c r="DG431" s="15"/>
      <c r="DH431" s="15"/>
      <c r="DI431" s="15"/>
      <c r="DJ431" s="15"/>
      <c r="DK431" s="15"/>
      <c r="DL431" s="15"/>
      <c r="DM431" s="15"/>
      <c r="DN431" s="15"/>
      <c r="DO431" s="15"/>
      <c r="DP431" s="15"/>
      <c r="DQ431" s="15"/>
      <c r="DR431" s="15"/>
      <c r="DS431" s="15"/>
      <c r="DT431" s="15"/>
      <c r="DU431" s="15"/>
    </row>
    <row r="432" spans="1:125" x14ac:dyDescent="0.2">
      <c r="A432" s="15"/>
      <c r="B432" s="15"/>
      <c r="C432" s="58"/>
      <c r="D432" s="15"/>
      <c r="E432" s="15"/>
      <c r="F432" s="15"/>
      <c r="G432" s="15"/>
      <c r="H432" s="15"/>
      <c r="I432" s="15"/>
      <c r="J432" s="15"/>
      <c r="K432" s="15"/>
      <c r="L432" s="67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  <c r="CC432" s="15"/>
      <c r="CD432" s="15"/>
      <c r="CE432" s="15"/>
      <c r="CF432" s="15"/>
      <c r="CG432" s="15"/>
      <c r="CH432" s="15"/>
      <c r="CI432" s="15"/>
      <c r="CJ432" s="15"/>
      <c r="CK432" s="15"/>
      <c r="CL432" s="15"/>
      <c r="CM432" s="15"/>
      <c r="CN432" s="15"/>
      <c r="CO432" s="15"/>
      <c r="CP432" s="15"/>
      <c r="CQ432" s="15"/>
      <c r="CR432" s="15"/>
      <c r="CS432" s="15"/>
      <c r="CT432" s="15"/>
      <c r="CU432" s="15"/>
      <c r="CV432" s="15"/>
      <c r="CW432" s="15"/>
      <c r="CX432" s="15"/>
      <c r="CY432" s="15"/>
      <c r="CZ432" s="15"/>
      <c r="DA432" s="15"/>
      <c r="DB432" s="15"/>
      <c r="DC432" s="15"/>
      <c r="DD432" s="15"/>
      <c r="DE432" s="15"/>
      <c r="DF432" s="15"/>
      <c r="DG432" s="15"/>
      <c r="DH432" s="15"/>
      <c r="DI432" s="15"/>
      <c r="DJ432" s="15"/>
      <c r="DK432" s="15"/>
      <c r="DL432" s="15"/>
      <c r="DM432" s="15"/>
      <c r="DN432" s="15"/>
      <c r="DO432" s="15"/>
      <c r="DP432" s="15"/>
      <c r="DQ432" s="15"/>
      <c r="DR432" s="15"/>
      <c r="DS432" s="15"/>
      <c r="DT432" s="15"/>
      <c r="DU432" s="15"/>
    </row>
    <row r="433" spans="1:125" x14ac:dyDescent="0.2">
      <c r="A433" s="15"/>
      <c r="B433" s="15"/>
      <c r="C433" s="58"/>
      <c r="D433" s="15"/>
      <c r="E433" s="15"/>
      <c r="F433" s="15"/>
      <c r="G433" s="15"/>
      <c r="H433" s="15"/>
      <c r="I433" s="15"/>
      <c r="J433" s="15"/>
      <c r="K433" s="15"/>
      <c r="L433" s="67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5"/>
      <c r="CC433" s="15"/>
      <c r="CD433" s="15"/>
      <c r="CE433" s="15"/>
      <c r="CF433" s="15"/>
      <c r="CG433" s="15"/>
      <c r="CH433" s="15"/>
      <c r="CI433" s="15"/>
      <c r="CJ433" s="15"/>
      <c r="CK433" s="15"/>
      <c r="CL433" s="15"/>
      <c r="CM433" s="15"/>
      <c r="CN433" s="15"/>
      <c r="CO433" s="15"/>
      <c r="CP433" s="15"/>
      <c r="CQ433" s="15"/>
      <c r="CR433" s="15"/>
      <c r="CS433" s="15"/>
      <c r="CT433" s="15"/>
      <c r="CU433" s="15"/>
      <c r="CV433" s="15"/>
      <c r="CW433" s="15"/>
      <c r="CX433" s="15"/>
      <c r="CY433" s="15"/>
      <c r="CZ433" s="15"/>
      <c r="DA433" s="15"/>
      <c r="DB433" s="15"/>
      <c r="DC433" s="15"/>
      <c r="DD433" s="15"/>
      <c r="DE433" s="15"/>
      <c r="DF433" s="15"/>
      <c r="DG433" s="15"/>
      <c r="DH433" s="15"/>
      <c r="DI433" s="15"/>
      <c r="DJ433" s="15"/>
      <c r="DK433" s="15"/>
      <c r="DL433" s="15"/>
      <c r="DM433" s="15"/>
      <c r="DN433" s="15"/>
      <c r="DO433" s="15"/>
      <c r="DP433" s="15"/>
      <c r="DQ433" s="15"/>
      <c r="DR433" s="15"/>
      <c r="DS433" s="15"/>
      <c r="DT433" s="15"/>
      <c r="DU433" s="15"/>
    </row>
    <row r="434" spans="1:125" x14ac:dyDescent="0.2">
      <c r="A434" s="15"/>
      <c r="B434" s="15"/>
      <c r="C434" s="58"/>
      <c r="D434" s="15"/>
      <c r="E434" s="15"/>
      <c r="F434" s="15"/>
      <c r="G434" s="15"/>
      <c r="H434" s="15"/>
      <c r="I434" s="15"/>
      <c r="J434" s="15"/>
      <c r="K434" s="15"/>
      <c r="L434" s="67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  <c r="CA434" s="15"/>
      <c r="CB434" s="15"/>
      <c r="CC434" s="15"/>
      <c r="CD434" s="15"/>
      <c r="CE434" s="15"/>
      <c r="CF434" s="15"/>
      <c r="CG434" s="15"/>
      <c r="CH434" s="15"/>
      <c r="CI434" s="15"/>
      <c r="CJ434" s="15"/>
      <c r="CK434" s="15"/>
      <c r="CL434" s="15"/>
      <c r="CM434" s="15"/>
      <c r="CN434" s="15"/>
      <c r="CO434" s="15"/>
      <c r="CP434" s="15"/>
      <c r="CQ434" s="15"/>
      <c r="CR434" s="15"/>
      <c r="CS434" s="15"/>
      <c r="CT434" s="15"/>
      <c r="CU434" s="15"/>
      <c r="CV434" s="15"/>
      <c r="CW434" s="15"/>
      <c r="CX434" s="15"/>
      <c r="CY434" s="15"/>
      <c r="CZ434" s="15"/>
      <c r="DA434" s="15"/>
      <c r="DB434" s="15"/>
      <c r="DC434" s="15"/>
      <c r="DD434" s="15"/>
      <c r="DE434" s="15"/>
      <c r="DF434" s="15"/>
      <c r="DG434" s="15"/>
      <c r="DH434" s="15"/>
      <c r="DI434" s="15"/>
      <c r="DJ434" s="15"/>
      <c r="DK434" s="15"/>
      <c r="DL434" s="15"/>
      <c r="DM434" s="15"/>
      <c r="DN434" s="15"/>
      <c r="DO434" s="15"/>
      <c r="DP434" s="15"/>
      <c r="DQ434" s="15"/>
      <c r="DR434" s="15"/>
      <c r="DS434" s="15"/>
      <c r="DT434" s="15"/>
      <c r="DU434" s="15"/>
    </row>
    <row r="435" spans="1:125" x14ac:dyDescent="0.2">
      <c r="A435" s="15"/>
      <c r="B435" s="15"/>
      <c r="C435" s="58"/>
      <c r="D435" s="15"/>
      <c r="E435" s="15"/>
      <c r="F435" s="15"/>
      <c r="G435" s="15"/>
      <c r="H435" s="15"/>
      <c r="I435" s="15"/>
      <c r="J435" s="15"/>
      <c r="K435" s="15"/>
      <c r="L435" s="67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  <c r="CC435" s="15"/>
      <c r="CD435" s="15"/>
      <c r="CE435" s="15"/>
      <c r="CF435" s="15"/>
      <c r="CG435" s="15"/>
      <c r="CH435" s="15"/>
      <c r="CI435" s="15"/>
      <c r="CJ435" s="15"/>
      <c r="CK435" s="15"/>
      <c r="CL435" s="15"/>
      <c r="CM435" s="15"/>
      <c r="CN435" s="15"/>
      <c r="CO435" s="15"/>
      <c r="CP435" s="15"/>
      <c r="CQ435" s="15"/>
      <c r="CR435" s="15"/>
      <c r="CS435" s="15"/>
      <c r="CT435" s="15"/>
      <c r="CU435" s="15"/>
      <c r="CV435" s="15"/>
      <c r="CW435" s="15"/>
      <c r="CX435" s="15"/>
      <c r="CY435" s="15"/>
      <c r="CZ435" s="15"/>
      <c r="DA435" s="15"/>
      <c r="DB435" s="15"/>
      <c r="DC435" s="15"/>
      <c r="DD435" s="15"/>
      <c r="DE435" s="15"/>
      <c r="DF435" s="15"/>
      <c r="DG435" s="15"/>
      <c r="DH435" s="15"/>
      <c r="DI435" s="15"/>
      <c r="DJ435" s="15"/>
      <c r="DK435" s="15"/>
      <c r="DL435" s="15"/>
      <c r="DM435" s="15"/>
      <c r="DN435" s="15"/>
      <c r="DO435" s="15"/>
      <c r="DP435" s="15"/>
      <c r="DQ435" s="15"/>
      <c r="DR435" s="15"/>
      <c r="DS435" s="15"/>
      <c r="DT435" s="15"/>
      <c r="DU435" s="15"/>
    </row>
    <row r="436" spans="1:125" x14ac:dyDescent="0.2">
      <c r="A436" s="15"/>
      <c r="B436" s="15"/>
      <c r="C436" s="58"/>
      <c r="D436" s="15"/>
      <c r="E436" s="15"/>
      <c r="F436" s="15"/>
      <c r="G436" s="15"/>
      <c r="H436" s="15"/>
      <c r="I436" s="15"/>
      <c r="J436" s="15"/>
      <c r="K436" s="15"/>
      <c r="L436" s="67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  <c r="CA436" s="15"/>
      <c r="CB436" s="15"/>
      <c r="CC436" s="15"/>
      <c r="CD436" s="15"/>
      <c r="CE436" s="15"/>
      <c r="CF436" s="15"/>
      <c r="CG436" s="15"/>
      <c r="CH436" s="15"/>
      <c r="CI436" s="15"/>
      <c r="CJ436" s="15"/>
      <c r="CK436" s="15"/>
      <c r="CL436" s="15"/>
      <c r="CM436" s="15"/>
      <c r="CN436" s="15"/>
      <c r="CO436" s="15"/>
      <c r="CP436" s="15"/>
      <c r="CQ436" s="15"/>
      <c r="CR436" s="15"/>
      <c r="CS436" s="15"/>
      <c r="CT436" s="15"/>
      <c r="CU436" s="15"/>
      <c r="CV436" s="15"/>
      <c r="CW436" s="15"/>
      <c r="CX436" s="15"/>
      <c r="CY436" s="15"/>
      <c r="CZ436" s="15"/>
      <c r="DA436" s="15"/>
      <c r="DB436" s="15"/>
      <c r="DC436" s="15"/>
      <c r="DD436" s="15"/>
      <c r="DE436" s="15"/>
      <c r="DF436" s="15"/>
      <c r="DG436" s="15"/>
      <c r="DH436" s="15"/>
      <c r="DI436" s="15"/>
      <c r="DJ436" s="15"/>
      <c r="DK436" s="15"/>
      <c r="DL436" s="15"/>
      <c r="DM436" s="15"/>
      <c r="DN436" s="15"/>
      <c r="DO436" s="15"/>
      <c r="DP436" s="15"/>
      <c r="DQ436" s="15"/>
      <c r="DR436" s="15"/>
      <c r="DS436" s="15"/>
      <c r="DT436" s="15"/>
      <c r="DU436" s="15"/>
    </row>
    <row r="437" spans="1:125" x14ac:dyDescent="0.2">
      <c r="A437" s="15"/>
      <c r="B437" s="15"/>
      <c r="C437" s="58"/>
      <c r="D437" s="15"/>
      <c r="E437" s="15"/>
      <c r="F437" s="15"/>
      <c r="G437" s="15"/>
      <c r="H437" s="15"/>
      <c r="I437" s="15"/>
      <c r="J437" s="15"/>
      <c r="K437" s="15"/>
      <c r="L437" s="67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  <c r="CA437" s="15"/>
      <c r="CB437" s="15"/>
      <c r="CC437" s="15"/>
      <c r="CD437" s="15"/>
      <c r="CE437" s="15"/>
      <c r="CF437" s="15"/>
      <c r="CG437" s="15"/>
      <c r="CH437" s="15"/>
      <c r="CI437" s="15"/>
      <c r="CJ437" s="15"/>
      <c r="CK437" s="15"/>
      <c r="CL437" s="15"/>
      <c r="CM437" s="15"/>
      <c r="CN437" s="15"/>
      <c r="CO437" s="15"/>
      <c r="CP437" s="15"/>
      <c r="CQ437" s="15"/>
      <c r="CR437" s="15"/>
      <c r="CS437" s="15"/>
      <c r="CT437" s="15"/>
      <c r="CU437" s="15"/>
      <c r="CV437" s="15"/>
      <c r="CW437" s="15"/>
      <c r="CX437" s="15"/>
      <c r="CY437" s="15"/>
      <c r="CZ437" s="15"/>
      <c r="DA437" s="15"/>
      <c r="DB437" s="15"/>
      <c r="DC437" s="15"/>
      <c r="DD437" s="15"/>
      <c r="DE437" s="15"/>
      <c r="DF437" s="15"/>
      <c r="DG437" s="15"/>
      <c r="DH437" s="15"/>
      <c r="DI437" s="15"/>
      <c r="DJ437" s="15"/>
      <c r="DK437" s="15"/>
      <c r="DL437" s="15"/>
      <c r="DM437" s="15"/>
      <c r="DN437" s="15"/>
      <c r="DO437" s="15"/>
      <c r="DP437" s="15"/>
      <c r="DQ437" s="15"/>
      <c r="DR437" s="15"/>
      <c r="DS437" s="15"/>
      <c r="DT437" s="15"/>
      <c r="DU437" s="15"/>
    </row>
    <row r="438" spans="1:125" x14ac:dyDescent="0.2">
      <c r="A438" s="15"/>
      <c r="B438" s="15"/>
      <c r="C438" s="58"/>
      <c r="D438" s="15"/>
      <c r="E438" s="15"/>
      <c r="F438" s="15"/>
      <c r="G438" s="15"/>
      <c r="H438" s="15"/>
      <c r="I438" s="15"/>
      <c r="J438" s="15"/>
      <c r="K438" s="15"/>
      <c r="L438" s="67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  <c r="CA438" s="15"/>
      <c r="CB438" s="15"/>
      <c r="CC438" s="15"/>
      <c r="CD438" s="15"/>
      <c r="CE438" s="15"/>
      <c r="CF438" s="15"/>
      <c r="CG438" s="15"/>
      <c r="CH438" s="15"/>
      <c r="CI438" s="15"/>
      <c r="CJ438" s="15"/>
      <c r="CK438" s="15"/>
      <c r="CL438" s="15"/>
      <c r="CM438" s="15"/>
      <c r="CN438" s="15"/>
      <c r="CO438" s="15"/>
      <c r="CP438" s="15"/>
      <c r="CQ438" s="15"/>
      <c r="CR438" s="15"/>
      <c r="CS438" s="15"/>
      <c r="CT438" s="15"/>
      <c r="CU438" s="15"/>
      <c r="CV438" s="15"/>
      <c r="CW438" s="15"/>
      <c r="CX438" s="15"/>
      <c r="CY438" s="15"/>
      <c r="CZ438" s="15"/>
      <c r="DA438" s="15"/>
      <c r="DB438" s="15"/>
      <c r="DC438" s="15"/>
      <c r="DD438" s="15"/>
      <c r="DE438" s="15"/>
      <c r="DF438" s="15"/>
      <c r="DG438" s="15"/>
      <c r="DH438" s="15"/>
      <c r="DI438" s="15"/>
      <c r="DJ438" s="15"/>
      <c r="DK438" s="15"/>
      <c r="DL438" s="15"/>
      <c r="DM438" s="15"/>
      <c r="DN438" s="15"/>
      <c r="DO438" s="15"/>
      <c r="DP438" s="15"/>
      <c r="DQ438" s="15"/>
      <c r="DR438" s="15"/>
      <c r="DS438" s="15"/>
      <c r="DT438" s="15"/>
      <c r="DU438" s="15"/>
    </row>
    <row r="439" spans="1:125" x14ac:dyDescent="0.2">
      <c r="A439" s="15"/>
      <c r="B439" s="15"/>
      <c r="C439" s="58"/>
      <c r="D439" s="15"/>
      <c r="E439" s="15"/>
      <c r="F439" s="15"/>
      <c r="G439" s="15"/>
      <c r="H439" s="15"/>
      <c r="I439" s="15"/>
      <c r="J439" s="15"/>
      <c r="K439" s="15"/>
      <c r="L439" s="67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  <c r="CC439" s="15"/>
      <c r="CD439" s="15"/>
      <c r="CE439" s="15"/>
      <c r="CF439" s="15"/>
      <c r="CG439" s="15"/>
      <c r="CH439" s="15"/>
      <c r="CI439" s="15"/>
      <c r="CJ439" s="15"/>
      <c r="CK439" s="15"/>
      <c r="CL439" s="15"/>
      <c r="CM439" s="15"/>
      <c r="CN439" s="15"/>
      <c r="CO439" s="15"/>
      <c r="CP439" s="15"/>
      <c r="CQ439" s="15"/>
      <c r="CR439" s="15"/>
      <c r="CS439" s="15"/>
      <c r="CT439" s="15"/>
      <c r="CU439" s="15"/>
      <c r="CV439" s="15"/>
      <c r="CW439" s="15"/>
      <c r="CX439" s="15"/>
      <c r="CY439" s="15"/>
      <c r="CZ439" s="15"/>
      <c r="DA439" s="15"/>
      <c r="DB439" s="15"/>
      <c r="DC439" s="15"/>
      <c r="DD439" s="15"/>
      <c r="DE439" s="15"/>
      <c r="DF439" s="15"/>
      <c r="DG439" s="15"/>
      <c r="DH439" s="15"/>
      <c r="DI439" s="15"/>
      <c r="DJ439" s="15"/>
      <c r="DK439" s="15"/>
      <c r="DL439" s="15"/>
      <c r="DM439" s="15"/>
      <c r="DN439" s="15"/>
      <c r="DO439" s="15"/>
      <c r="DP439" s="15"/>
      <c r="DQ439" s="15"/>
      <c r="DR439" s="15"/>
      <c r="DS439" s="15"/>
      <c r="DT439" s="15"/>
      <c r="DU439" s="15"/>
    </row>
    <row r="440" spans="1:125" x14ac:dyDescent="0.2">
      <c r="A440" s="15"/>
      <c r="B440" s="15"/>
      <c r="C440" s="58"/>
      <c r="D440" s="15"/>
      <c r="E440" s="15"/>
      <c r="F440" s="15"/>
      <c r="G440" s="15"/>
      <c r="H440" s="15"/>
      <c r="I440" s="15"/>
      <c r="J440" s="15"/>
      <c r="K440" s="15"/>
      <c r="L440" s="67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  <c r="CC440" s="15"/>
      <c r="CD440" s="15"/>
      <c r="CE440" s="15"/>
      <c r="CF440" s="15"/>
      <c r="CG440" s="15"/>
      <c r="CH440" s="15"/>
      <c r="CI440" s="15"/>
      <c r="CJ440" s="15"/>
      <c r="CK440" s="15"/>
      <c r="CL440" s="15"/>
      <c r="CM440" s="15"/>
      <c r="CN440" s="15"/>
      <c r="CO440" s="15"/>
      <c r="CP440" s="15"/>
      <c r="CQ440" s="15"/>
      <c r="CR440" s="15"/>
      <c r="CS440" s="15"/>
      <c r="CT440" s="15"/>
      <c r="CU440" s="15"/>
      <c r="CV440" s="15"/>
      <c r="CW440" s="15"/>
      <c r="CX440" s="15"/>
      <c r="CY440" s="15"/>
      <c r="CZ440" s="15"/>
      <c r="DA440" s="15"/>
      <c r="DB440" s="15"/>
      <c r="DC440" s="15"/>
      <c r="DD440" s="15"/>
      <c r="DE440" s="15"/>
      <c r="DF440" s="15"/>
      <c r="DG440" s="15"/>
      <c r="DH440" s="15"/>
      <c r="DI440" s="15"/>
      <c r="DJ440" s="15"/>
      <c r="DK440" s="15"/>
      <c r="DL440" s="15"/>
      <c r="DM440" s="15"/>
      <c r="DN440" s="15"/>
      <c r="DO440" s="15"/>
      <c r="DP440" s="15"/>
      <c r="DQ440" s="15"/>
      <c r="DR440" s="15"/>
      <c r="DS440" s="15"/>
      <c r="DT440" s="15"/>
      <c r="DU440" s="15"/>
    </row>
    <row r="441" spans="1:125" x14ac:dyDescent="0.2">
      <c r="A441" s="15"/>
      <c r="B441" s="15"/>
      <c r="C441" s="58"/>
      <c r="D441" s="15"/>
      <c r="E441" s="15"/>
      <c r="F441" s="15"/>
      <c r="G441" s="15"/>
      <c r="H441" s="15"/>
      <c r="I441" s="15"/>
      <c r="J441" s="15"/>
      <c r="K441" s="15"/>
      <c r="L441" s="67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  <c r="CC441" s="15"/>
      <c r="CD441" s="15"/>
      <c r="CE441" s="15"/>
      <c r="CF441" s="15"/>
      <c r="CG441" s="15"/>
      <c r="CH441" s="15"/>
      <c r="CI441" s="15"/>
      <c r="CJ441" s="15"/>
      <c r="CK441" s="15"/>
      <c r="CL441" s="15"/>
      <c r="CM441" s="15"/>
      <c r="CN441" s="15"/>
      <c r="CO441" s="15"/>
      <c r="CP441" s="15"/>
      <c r="CQ441" s="15"/>
      <c r="CR441" s="15"/>
      <c r="CS441" s="15"/>
      <c r="CT441" s="15"/>
      <c r="CU441" s="15"/>
      <c r="CV441" s="15"/>
      <c r="CW441" s="15"/>
      <c r="CX441" s="15"/>
      <c r="CY441" s="15"/>
      <c r="CZ441" s="15"/>
      <c r="DA441" s="15"/>
      <c r="DB441" s="15"/>
      <c r="DC441" s="15"/>
      <c r="DD441" s="15"/>
      <c r="DE441" s="15"/>
      <c r="DF441" s="15"/>
      <c r="DG441" s="15"/>
      <c r="DH441" s="15"/>
      <c r="DI441" s="15"/>
      <c r="DJ441" s="15"/>
      <c r="DK441" s="15"/>
      <c r="DL441" s="15"/>
      <c r="DM441" s="15"/>
      <c r="DN441" s="15"/>
      <c r="DO441" s="15"/>
      <c r="DP441" s="15"/>
      <c r="DQ441" s="15"/>
      <c r="DR441" s="15"/>
      <c r="DS441" s="15"/>
      <c r="DT441" s="15"/>
      <c r="DU441" s="15"/>
    </row>
    <row r="442" spans="1:125" x14ac:dyDescent="0.2">
      <c r="A442" s="15"/>
      <c r="B442" s="15"/>
      <c r="C442" s="58"/>
      <c r="D442" s="15"/>
      <c r="E442" s="15"/>
      <c r="F442" s="15"/>
      <c r="G442" s="15"/>
      <c r="H442" s="15"/>
      <c r="I442" s="15"/>
      <c r="J442" s="15"/>
      <c r="K442" s="15"/>
      <c r="L442" s="67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  <c r="BW442" s="15"/>
      <c r="BX442" s="15"/>
      <c r="BY442" s="15"/>
      <c r="BZ442" s="15"/>
      <c r="CA442" s="15"/>
      <c r="CB442" s="15"/>
      <c r="CC442" s="15"/>
      <c r="CD442" s="15"/>
      <c r="CE442" s="15"/>
      <c r="CF442" s="15"/>
      <c r="CG442" s="15"/>
      <c r="CH442" s="15"/>
      <c r="CI442" s="15"/>
      <c r="CJ442" s="15"/>
      <c r="CK442" s="15"/>
      <c r="CL442" s="15"/>
      <c r="CM442" s="15"/>
      <c r="CN442" s="15"/>
      <c r="CO442" s="15"/>
      <c r="CP442" s="15"/>
      <c r="CQ442" s="15"/>
      <c r="CR442" s="15"/>
      <c r="CS442" s="15"/>
      <c r="CT442" s="15"/>
      <c r="CU442" s="15"/>
      <c r="CV442" s="15"/>
      <c r="CW442" s="15"/>
      <c r="CX442" s="15"/>
      <c r="CY442" s="15"/>
      <c r="CZ442" s="15"/>
      <c r="DA442" s="15"/>
      <c r="DB442" s="15"/>
      <c r="DC442" s="15"/>
      <c r="DD442" s="15"/>
      <c r="DE442" s="15"/>
      <c r="DF442" s="15"/>
      <c r="DG442" s="15"/>
      <c r="DH442" s="15"/>
      <c r="DI442" s="15"/>
      <c r="DJ442" s="15"/>
      <c r="DK442" s="15"/>
      <c r="DL442" s="15"/>
      <c r="DM442" s="15"/>
      <c r="DN442" s="15"/>
      <c r="DO442" s="15"/>
      <c r="DP442" s="15"/>
      <c r="DQ442" s="15"/>
      <c r="DR442" s="15"/>
      <c r="DS442" s="15"/>
      <c r="DT442" s="15"/>
      <c r="DU442" s="15"/>
    </row>
    <row r="443" spans="1:125" x14ac:dyDescent="0.2">
      <c r="A443" s="15"/>
      <c r="B443" s="15"/>
      <c r="C443" s="58"/>
      <c r="D443" s="15"/>
      <c r="E443" s="15"/>
      <c r="F443" s="15"/>
      <c r="G443" s="15"/>
      <c r="H443" s="15"/>
      <c r="I443" s="15"/>
      <c r="J443" s="15"/>
      <c r="K443" s="15"/>
      <c r="L443" s="67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  <c r="BW443" s="15"/>
      <c r="BX443" s="15"/>
      <c r="BY443" s="15"/>
      <c r="BZ443" s="15"/>
      <c r="CA443" s="15"/>
      <c r="CB443" s="15"/>
      <c r="CC443" s="15"/>
      <c r="CD443" s="15"/>
      <c r="CE443" s="15"/>
      <c r="CF443" s="15"/>
      <c r="CG443" s="15"/>
      <c r="CH443" s="15"/>
      <c r="CI443" s="15"/>
      <c r="CJ443" s="15"/>
      <c r="CK443" s="15"/>
      <c r="CL443" s="15"/>
      <c r="CM443" s="15"/>
      <c r="CN443" s="15"/>
      <c r="CO443" s="15"/>
      <c r="CP443" s="15"/>
      <c r="CQ443" s="15"/>
      <c r="CR443" s="15"/>
      <c r="CS443" s="15"/>
      <c r="CT443" s="15"/>
      <c r="CU443" s="15"/>
      <c r="CV443" s="15"/>
      <c r="CW443" s="15"/>
      <c r="CX443" s="15"/>
      <c r="CY443" s="15"/>
      <c r="CZ443" s="15"/>
      <c r="DA443" s="15"/>
      <c r="DB443" s="15"/>
      <c r="DC443" s="15"/>
      <c r="DD443" s="15"/>
      <c r="DE443" s="15"/>
      <c r="DF443" s="15"/>
      <c r="DG443" s="15"/>
      <c r="DH443" s="15"/>
      <c r="DI443" s="15"/>
      <c r="DJ443" s="15"/>
      <c r="DK443" s="15"/>
      <c r="DL443" s="15"/>
      <c r="DM443" s="15"/>
      <c r="DN443" s="15"/>
      <c r="DO443" s="15"/>
      <c r="DP443" s="15"/>
      <c r="DQ443" s="15"/>
      <c r="DR443" s="15"/>
      <c r="DS443" s="15"/>
      <c r="DT443" s="15"/>
      <c r="DU443" s="15"/>
    </row>
    <row r="444" spans="1:125" x14ac:dyDescent="0.2">
      <c r="A444" s="15"/>
      <c r="B444" s="15"/>
      <c r="C444" s="58"/>
      <c r="D444" s="15"/>
      <c r="E444" s="15"/>
      <c r="F444" s="15"/>
      <c r="G444" s="15"/>
      <c r="H444" s="15"/>
      <c r="I444" s="15"/>
      <c r="J444" s="15"/>
      <c r="K444" s="15"/>
      <c r="L444" s="67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  <c r="BW444" s="15"/>
      <c r="BX444" s="15"/>
      <c r="BY444" s="15"/>
      <c r="BZ444" s="15"/>
      <c r="CA444" s="15"/>
      <c r="CB444" s="15"/>
      <c r="CC444" s="15"/>
      <c r="CD444" s="15"/>
      <c r="CE444" s="15"/>
      <c r="CF444" s="15"/>
      <c r="CG444" s="15"/>
      <c r="CH444" s="15"/>
      <c r="CI444" s="15"/>
      <c r="CJ444" s="15"/>
      <c r="CK444" s="15"/>
      <c r="CL444" s="15"/>
      <c r="CM444" s="15"/>
      <c r="CN444" s="15"/>
      <c r="CO444" s="15"/>
      <c r="CP444" s="15"/>
      <c r="CQ444" s="15"/>
      <c r="CR444" s="15"/>
      <c r="CS444" s="15"/>
      <c r="CT444" s="15"/>
      <c r="CU444" s="15"/>
      <c r="CV444" s="15"/>
      <c r="CW444" s="15"/>
      <c r="CX444" s="15"/>
      <c r="CY444" s="15"/>
      <c r="CZ444" s="15"/>
      <c r="DA444" s="15"/>
      <c r="DB444" s="15"/>
      <c r="DC444" s="15"/>
      <c r="DD444" s="15"/>
      <c r="DE444" s="15"/>
      <c r="DF444" s="15"/>
      <c r="DG444" s="15"/>
      <c r="DH444" s="15"/>
      <c r="DI444" s="15"/>
      <c r="DJ444" s="15"/>
      <c r="DK444" s="15"/>
      <c r="DL444" s="15"/>
      <c r="DM444" s="15"/>
      <c r="DN444" s="15"/>
      <c r="DO444" s="15"/>
      <c r="DP444" s="15"/>
      <c r="DQ444" s="15"/>
      <c r="DR444" s="15"/>
      <c r="DS444" s="15"/>
      <c r="DT444" s="15"/>
      <c r="DU444" s="15"/>
    </row>
    <row r="445" spans="1:125" x14ac:dyDescent="0.2">
      <c r="A445" s="15"/>
      <c r="B445" s="15"/>
      <c r="C445" s="58"/>
      <c r="D445" s="15"/>
      <c r="E445" s="15"/>
      <c r="F445" s="15"/>
      <c r="G445" s="15"/>
      <c r="H445" s="15"/>
      <c r="I445" s="15"/>
      <c r="J445" s="15"/>
      <c r="K445" s="15"/>
      <c r="L445" s="67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  <c r="CC445" s="15"/>
      <c r="CD445" s="15"/>
      <c r="CE445" s="15"/>
      <c r="CF445" s="15"/>
      <c r="CG445" s="15"/>
      <c r="CH445" s="15"/>
      <c r="CI445" s="15"/>
      <c r="CJ445" s="15"/>
      <c r="CK445" s="15"/>
      <c r="CL445" s="15"/>
      <c r="CM445" s="15"/>
      <c r="CN445" s="15"/>
      <c r="CO445" s="15"/>
      <c r="CP445" s="15"/>
      <c r="CQ445" s="15"/>
      <c r="CR445" s="15"/>
      <c r="CS445" s="15"/>
      <c r="CT445" s="15"/>
      <c r="CU445" s="15"/>
      <c r="CV445" s="15"/>
      <c r="CW445" s="15"/>
      <c r="CX445" s="15"/>
      <c r="CY445" s="15"/>
      <c r="CZ445" s="15"/>
      <c r="DA445" s="15"/>
      <c r="DB445" s="15"/>
      <c r="DC445" s="15"/>
      <c r="DD445" s="15"/>
      <c r="DE445" s="15"/>
      <c r="DF445" s="15"/>
      <c r="DG445" s="15"/>
      <c r="DH445" s="15"/>
      <c r="DI445" s="15"/>
      <c r="DJ445" s="15"/>
      <c r="DK445" s="15"/>
      <c r="DL445" s="15"/>
      <c r="DM445" s="15"/>
      <c r="DN445" s="15"/>
      <c r="DO445" s="15"/>
      <c r="DP445" s="15"/>
      <c r="DQ445" s="15"/>
      <c r="DR445" s="15"/>
      <c r="DS445" s="15"/>
      <c r="DT445" s="15"/>
      <c r="DU445" s="15"/>
    </row>
    <row r="446" spans="1:125" x14ac:dyDescent="0.2">
      <c r="A446" s="15"/>
      <c r="B446" s="15"/>
      <c r="C446" s="58"/>
      <c r="D446" s="15"/>
      <c r="E446" s="15"/>
      <c r="F446" s="15"/>
      <c r="G446" s="15"/>
      <c r="H446" s="15"/>
      <c r="I446" s="15"/>
      <c r="J446" s="15"/>
      <c r="K446" s="15"/>
      <c r="L446" s="67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  <c r="CC446" s="15"/>
      <c r="CD446" s="15"/>
      <c r="CE446" s="15"/>
      <c r="CF446" s="15"/>
      <c r="CG446" s="15"/>
      <c r="CH446" s="15"/>
      <c r="CI446" s="15"/>
      <c r="CJ446" s="15"/>
      <c r="CK446" s="15"/>
      <c r="CL446" s="15"/>
      <c r="CM446" s="15"/>
      <c r="CN446" s="15"/>
      <c r="CO446" s="15"/>
      <c r="CP446" s="15"/>
      <c r="CQ446" s="15"/>
      <c r="CR446" s="15"/>
      <c r="CS446" s="15"/>
      <c r="CT446" s="15"/>
      <c r="CU446" s="15"/>
      <c r="CV446" s="15"/>
      <c r="CW446" s="15"/>
      <c r="CX446" s="15"/>
      <c r="CY446" s="15"/>
      <c r="CZ446" s="15"/>
      <c r="DA446" s="15"/>
      <c r="DB446" s="15"/>
      <c r="DC446" s="15"/>
      <c r="DD446" s="15"/>
      <c r="DE446" s="15"/>
      <c r="DF446" s="15"/>
      <c r="DG446" s="15"/>
      <c r="DH446" s="15"/>
      <c r="DI446" s="15"/>
      <c r="DJ446" s="15"/>
      <c r="DK446" s="15"/>
      <c r="DL446" s="15"/>
      <c r="DM446" s="15"/>
      <c r="DN446" s="15"/>
      <c r="DO446" s="15"/>
      <c r="DP446" s="15"/>
      <c r="DQ446" s="15"/>
      <c r="DR446" s="15"/>
      <c r="DS446" s="15"/>
      <c r="DT446" s="15"/>
      <c r="DU446" s="15"/>
    </row>
    <row r="447" spans="1:125" x14ac:dyDescent="0.2">
      <c r="A447" s="15"/>
      <c r="B447" s="15"/>
      <c r="C447" s="58"/>
      <c r="D447" s="15"/>
      <c r="E447" s="15"/>
      <c r="F447" s="15"/>
      <c r="G447" s="15"/>
      <c r="H447" s="15"/>
      <c r="I447" s="15"/>
      <c r="J447" s="15"/>
      <c r="K447" s="15"/>
      <c r="L447" s="67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  <c r="CA447" s="15"/>
      <c r="CB447" s="15"/>
      <c r="CC447" s="15"/>
      <c r="CD447" s="15"/>
      <c r="CE447" s="15"/>
      <c r="CF447" s="15"/>
      <c r="CG447" s="15"/>
      <c r="CH447" s="15"/>
      <c r="CI447" s="15"/>
      <c r="CJ447" s="15"/>
      <c r="CK447" s="15"/>
      <c r="CL447" s="15"/>
      <c r="CM447" s="15"/>
      <c r="CN447" s="15"/>
      <c r="CO447" s="15"/>
      <c r="CP447" s="15"/>
      <c r="CQ447" s="15"/>
      <c r="CR447" s="15"/>
      <c r="CS447" s="15"/>
      <c r="CT447" s="15"/>
      <c r="CU447" s="15"/>
      <c r="CV447" s="15"/>
      <c r="CW447" s="15"/>
      <c r="CX447" s="15"/>
      <c r="CY447" s="15"/>
      <c r="CZ447" s="15"/>
      <c r="DA447" s="15"/>
      <c r="DB447" s="15"/>
      <c r="DC447" s="15"/>
      <c r="DD447" s="15"/>
      <c r="DE447" s="15"/>
      <c r="DF447" s="15"/>
      <c r="DG447" s="15"/>
      <c r="DH447" s="15"/>
      <c r="DI447" s="15"/>
      <c r="DJ447" s="15"/>
      <c r="DK447" s="15"/>
      <c r="DL447" s="15"/>
      <c r="DM447" s="15"/>
      <c r="DN447" s="15"/>
      <c r="DO447" s="15"/>
      <c r="DP447" s="15"/>
      <c r="DQ447" s="15"/>
      <c r="DR447" s="15"/>
      <c r="DS447" s="15"/>
      <c r="DT447" s="15"/>
      <c r="DU447" s="15"/>
    </row>
    <row r="448" spans="1:125" x14ac:dyDescent="0.2">
      <c r="A448" s="15"/>
      <c r="B448" s="15"/>
      <c r="C448" s="58"/>
      <c r="D448" s="15"/>
      <c r="E448" s="15"/>
      <c r="F448" s="15"/>
      <c r="G448" s="15"/>
      <c r="H448" s="15"/>
      <c r="I448" s="15"/>
      <c r="J448" s="15"/>
      <c r="K448" s="15"/>
      <c r="L448" s="67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  <c r="BX448" s="15"/>
      <c r="BY448" s="15"/>
      <c r="BZ448" s="15"/>
      <c r="CA448" s="15"/>
      <c r="CB448" s="15"/>
      <c r="CC448" s="15"/>
      <c r="CD448" s="15"/>
      <c r="CE448" s="15"/>
      <c r="CF448" s="15"/>
      <c r="CG448" s="15"/>
      <c r="CH448" s="15"/>
      <c r="CI448" s="15"/>
      <c r="CJ448" s="15"/>
      <c r="CK448" s="15"/>
      <c r="CL448" s="15"/>
      <c r="CM448" s="15"/>
      <c r="CN448" s="15"/>
      <c r="CO448" s="15"/>
      <c r="CP448" s="15"/>
      <c r="CQ448" s="15"/>
      <c r="CR448" s="15"/>
      <c r="CS448" s="15"/>
      <c r="CT448" s="15"/>
      <c r="CU448" s="15"/>
      <c r="CV448" s="15"/>
      <c r="CW448" s="15"/>
      <c r="CX448" s="15"/>
      <c r="CY448" s="15"/>
      <c r="CZ448" s="15"/>
      <c r="DA448" s="15"/>
      <c r="DB448" s="15"/>
      <c r="DC448" s="15"/>
      <c r="DD448" s="15"/>
      <c r="DE448" s="15"/>
      <c r="DF448" s="15"/>
      <c r="DG448" s="15"/>
      <c r="DH448" s="15"/>
      <c r="DI448" s="15"/>
      <c r="DJ448" s="15"/>
      <c r="DK448" s="15"/>
      <c r="DL448" s="15"/>
      <c r="DM448" s="15"/>
      <c r="DN448" s="15"/>
      <c r="DO448" s="15"/>
      <c r="DP448" s="15"/>
      <c r="DQ448" s="15"/>
      <c r="DR448" s="15"/>
      <c r="DS448" s="15"/>
      <c r="DT448" s="15"/>
      <c r="DU448" s="15"/>
    </row>
    <row r="449" spans="1:125" x14ac:dyDescent="0.2">
      <c r="A449" s="15"/>
      <c r="B449" s="15"/>
      <c r="C449" s="58"/>
      <c r="D449" s="15"/>
      <c r="E449" s="15"/>
      <c r="F449" s="15"/>
      <c r="G449" s="15"/>
      <c r="H449" s="15"/>
      <c r="I449" s="15"/>
      <c r="J449" s="15"/>
      <c r="K449" s="15"/>
      <c r="L449" s="67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  <c r="CA449" s="15"/>
      <c r="CB449" s="15"/>
      <c r="CC449" s="15"/>
      <c r="CD449" s="15"/>
      <c r="CE449" s="15"/>
      <c r="CF449" s="15"/>
      <c r="CG449" s="15"/>
      <c r="CH449" s="15"/>
      <c r="CI449" s="15"/>
      <c r="CJ449" s="15"/>
      <c r="CK449" s="15"/>
      <c r="CL449" s="15"/>
      <c r="CM449" s="15"/>
      <c r="CN449" s="15"/>
      <c r="CO449" s="15"/>
      <c r="CP449" s="15"/>
      <c r="CQ449" s="15"/>
      <c r="CR449" s="15"/>
      <c r="CS449" s="15"/>
      <c r="CT449" s="15"/>
      <c r="CU449" s="15"/>
      <c r="CV449" s="15"/>
      <c r="CW449" s="15"/>
      <c r="CX449" s="15"/>
      <c r="CY449" s="15"/>
      <c r="CZ449" s="15"/>
      <c r="DA449" s="15"/>
      <c r="DB449" s="15"/>
      <c r="DC449" s="15"/>
      <c r="DD449" s="15"/>
      <c r="DE449" s="15"/>
      <c r="DF449" s="15"/>
      <c r="DG449" s="15"/>
      <c r="DH449" s="15"/>
      <c r="DI449" s="15"/>
      <c r="DJ449" s="15"/>
      <c r="DK449" s="15"/>
      <c r="DL449" s="15"/>
      <c r="DM449" s="15"/>
      <c r="DN449" s="15"/>
      <c r="DO449" s="15"/>
      <c r="DP449" s="15"/>
      <c r="DQ449" s="15"/>
      <c r="DR449" s="15"/>
      <c r="DS449" s="15"/>
      <c r="DT449" s="15"/>
      <c r="DU449" s="15"/>
    </row>
    <row r="450" spans="1:125" x14ac:dyDescent="0.2">
      <c r="A450" s="15"/>
      <c r="B450" s="15"/>
      <c r="C450" s="58"/>
      <c r="D450" s="15"/>
      <c r="E450" s="15"/>
      <c r="F450" s="15"/>
      <c r="G450" s="15"/>
      <c r="H450" s="15"/>
      <c r="I450" s="15"/>
      <c r="J450" s="15"/>
      <c r="K450" s="15"/>
      <c r="L450" s="67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  <c r="CC450" s="15"/>
      <c r="CD450" s="15"/>
      <c r="CE450" s="15"/>
      <c r="CF450" s="15"/>
      <c r="CG450" s="15"/>
      <c r="CH450" s="15"/>
      <c r="CI450" s="15"/>
      <c r="CJ450" s="15"/>
      <c r="CK450" s="15"/>
      <c r="CL450" s="15"/>
      <c r="CM450" s="15"/>
      <c r="CN450" s="15"/>
      <c r="CO450" s="15"/>
      <c r="CP450" s="15"/>
      <c r="CQ450" s="15"/>
      <c r="CR450" s="15"/>
      <c r="CS450" s="15"/>
      <c r="CT450" s="15"/>
      <c r="CU450" s="15"/>
      <c r="CV450" s="15"/>
      <c r="CW450" s="15"/>
      <c r="CX450" s="15"/>
      <c r="CY450" s="15"/>
      <c r="CZ450" s="15"/>
      <c r="DA450" s="15"/>
      <c r="DB450" s="15"/>
      <c r="DC450" s="15"/>
      <c r="DD450" s="15"/>
      <c r="DE450" s="15"/>
      <c r="DF450" s="15"/>
      <c r="DG450" s="15"/>
      <c r="DH450" s="15"/>
      <c r="DI450" s="15"/>
      <c r="DJ450" s="15"/>
      <c r="DK450" s="15"/>
      <c r="DL450" s="15"/>
      <c r="DM450" s="15"/>
      <c r="DN450" s="15"/>
      <c r="DO450" s="15"/>
      <c r="DP450" s="15"/>
      <c r="DQ450" s="15"/>
      <c r="DR450" s="15"/>
      <c r="DS450" s="15"/>
      <c r="DT450" s="15"/>
      <c r="DU450" s="15"/>
    </row>
    <row r="451" spans="1:125" x14ac:dyDescent="0.2">
      <c r="A451" s="15"/>
      <c r="B451" s="15"/>
      <c r="C451" s="58"/>
      <c r="D451" s="15"/>
      <c r="E451" s="15"/>
      <c r="F451" s="15"/>
      <c r="G451" s="15"/>
      <c r="H451" s="15"/>
      <c r="I451" s="15"/>
      <c r="J451" s="15"/>
      <c r="K451" s="15"/>
      <c r="L451" s="67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  <c r="CC451" s="15"/>
      <c r="CD451" s="15"/>
      <c r="CE451" s="15"/>
      <c r="CF451" s="15"/>
      <c r="CG451" s="15"/>
      <c r="CH451" s="15"/>
      <c r="CI451" s="15"/>
      <c r="CJ451" s="15"/>
      <c r="CK451" s="15"/>
      <c r="CL451" s="15"/>
      <c r="CM451" s="15"/>
      <c r="CN451" s="15"/>
      <c r="CO451" s="15"/>
      <c r="CP451" s="15"/>
      <c r="CQ451" s="15"/>
      <c r="CR451" s="15"/>
      <c r="CS451" s="15"/>
      <c r="CT451" s="15"/>
      <c r="CU451" s="15"/>
      <c r="CV451" s="15"/>
      <c r="CW451" s="15"/>
      <c r="CX451" s="15"/>
      <c r="CY451" s="15"/>
      <c r="CZ451" s="15"/>
      <c r="DA451" s="15"/>
      <c r="DB451" s="15"/>
      <c r="DC451" s="15"/>
      <c r="DD451" s="15"/>
      <c r="DE451" s="15"/>
      <c r="DF451" s="15"/>
      <c r="DG451" s="15"/>
      <c r="DH451" s="15"/>
      <c r="DI451" s="15"/>
      <c r="DJ451" s="15"/>
      <c r="DK451" s="15"/>
      <c r="DL451" s="15"/>
      <c r="DM451" s="15"/>
      <c r="DN451" s="15"/>
      <c r="DO451" s="15"/>
      <c r="DP451" s="15"/>
      <c r="DQ451" s="15"/>
      <c r="DR451" s="15"/>
      <c r="DS451" s="15"/>
      <c r="DT451" s="15"/>
      <c r="DU451" s="15"/>
    </row>
    <row r="452" spans="1:125" x14ac:dyDescent="0.2">
      <c r="A452" s="15"/>
      <c r="B452" s="15"/>
      <c r="C452" s="58"/>
      <c r="D452" s="15"/>
      <c r="E452" s="15"/>
      <c r="F452" s="15"/>
      <c r="G452" s="15"/>
      <c r="H452" s="15"/>
      <c r="I452" s="15"/>
      <c r="J452" s="15"/>
      <c r="K452" s="15"/>
      <c r="L452" s="67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  <c r="BX452" s="15"/>
      <c r="BY452" s="15"/>
      <c r="BZ452" s="15"/>
      <c r="CA452" s="15"/>
      <c r="CB452" s="15"/>
      <c r="CC452" s="15"/>
      <c r="CD452" s="15"/>
      <c r="CE452" s="15"/>
      <c r="CF452" s="15"/>
      <c r="CG452" s="15"/>
      <c r="CH452" s="15"/>
      <c r="CI452" s="15"/>
      <c r="CJ452" s="15"/>
      <c r="CK452" s="15"/>
      <c r="CL452" s="15"/>
      <c r="CM452" s="15"/>
      <c r="CN452" s="15"/>
      <c r="CO452" s="15"/>
      <c r="CP452" s="15"/>
      <c r="CQ452" s="15"/>
      <c r="CR452" s="15"/>
      <c r="CS452" s="15"/>
      <c r="CT452" s="15"/>
      <c r="CU452" s="15"/>
      <c r="CV452" s="15"/>
      <c r="CW452" s="15"/>
      <c r="CX452" s="15"/>
      <c r="CY452" s="15"/>
      <c r="CZ452" s="15"/>
      <c r="DA452" s="15"/>
      <c r="DB452" s="15"/>
      <c r="DC452" s="15"/>
      <c r="DD452" s="15"/>
      <c r="DE452" s="15"/>
      <c r="DF452" s="15"/>
      <c r="DG452" s="15"/>
      <c r="DH452" s="15"/>
      <c r="DI452" s="15"/>
      <c r="DJ452" s="15"/>
      <c r="DK452" s="15"/>
      <c r="DL452" s="15"/>
      <c r="DM452" s="15"/>
      <c r="DN452" s="15"/>
      <c r="DO452" s="15"/>
      <c r="DP452" s="15"/>
      <c r="DQ452" s="15"/>
      <c r="DR452" s="15"/>
      <c r="DS452" s="15"/>
      <c r="DT452" s="15"/>
      <c r="DU452" s="15"/>
    </row>
    <row r="453" spans="1:125" x14ac:dyDescent="0.2">
      <c r="A453" s="15"/>
      <c r="B453" s="15"/>
      <c r="C453" s="58"/>
      <c r="D453" s="15"/>
      <c r="E453" s="15"/>
      <c r="F453" s="15"/>
      <c r="G453" s="15"/>
      <c r="H453" s="15"/>
      <c r="I453" s="15"/>
      <c r="J453" s="15"/>
      <c r="K453" s="15"/>
      <c r="L453" s="67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  <c r="CC453" s="15"/>
      <c r="CD453" s="15"/>
      <c r="CE453" s="15"/>
      <c r="CF453" s="15"/>
      <c r="CG453" s="15"/>
      <c r="CH453" s="15"/>
      <c r="CI453" s="15"/>
      <c r="CJ453" s="15"/>
      <c r="CK453" s="15"/>
      <c r="CL453" s="15"/>
      <c r="CM453" s="15"/>
      <c r="CN453" s="15"/>
      <c r="CO453" s="15"/>
      <c r="CP453" s="15"/>
      <c r="CQ453" s="15"/>
      <c r="CR453" s="15"/>
      <c r="CS453" s="15"/>
      <c r="CT453" s="15"/>
      <c r="CU453" s="15"/>
      <c r="CV453" s="15"/>
      <c r="CW453" s="15"/>
      <c r="CX453" s="15"/>
      <c r="CY453" s="15"/>
      <c r="CZ453" s="15"/>
      <c r="DA453" s="15"/>
      <c r="DB453" s="15"/>
      <c r="DC453" s="15"/>
      <c r="DD453" s="15"/>
      <c r="DE453" s="15"/>
      <c r="DF453" s="15"/>
      <c r="DG453" s="15"/>
      <c r="DH453" s="15"/>
      <c r="DI453" s="15"/>
      <c r="DJ453" s="15"/>
      <c r="DK453" s="15"/>
      <c r="DL453" s="15"/>
      <c r="DM453" s="15"/>
      <c r="DN453" s="15"/>
      <c r="DO453" s="15"/>
      <c r="DP453" s="15"/>
      <c r="DQ453" s="15"/>
      <c r="DR453" s="15"/>
      <c r="DS453" s="15"/>
      <c r="DT453" s="15"/>
      <c r="DU453" s="15"/>
    </row>
    <row r="454" spans="1:125" x14ac:dyDescent="0.2">
      <c r="A454" s="15"/>
      <c r="B454" s="15"/>
      <c r="C454" s="58"/>
      <c r="D454" s="15"/>
      <c r="E454" s="15"/>
      <c r="F454" s="15"/>
      <c r="G454" s="15"/>
      <c r="H454" s="15"/>
      <c r="I454" s="15"/>
      <c r="J454" s="15"/>
      <c r="K454" s="15"/>
      <c r="L454" s="67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  <c r="BX454" s="15"/>
      <c r="BY454" s="15"/>
      <c r="BZ454" s="15"/>
      <c r="CA454" s="15"/>
      <c r="CB454" s="15"/>
      <c r="CC454" s="15"/>
      <c r="CD454" s="15"/>
      <c r="CE454" s="15"/>
      <c r="CF454" s="15"/>
      <c r="CG454" s="15"/>
      <c r="CH454" s="15"/>
      <c r="CI454" s="15"/>
      <c r="CJ454" s="15"/>
      <c r="CK454" s="15"/>
      <c r="CL454" s="15"/>
      <c r="CM454" s="15"/>
      <c r="CN454" s="15"/>
      <c r="CO454" s="15"/>
      <c r="CP454" s="15"/>
      <c r="CQ454" s="15"/>
      <c r="CR454" s="15"/>
      <c r="CS454" s="15"/>
      <c r="CT454" s="15"/>
      <c r="CU454" s="15"/>
      <c r="CV454" s="15"/>
      <c r="CW454" s="15"/>
      <c r="CX454" s="15"/>
      <c r="CY454" s="15"/>
      <c r="CZ454" s="15"/>
      <c r="DA454" s="15"/>
      <c r="DB454" s="15"/>
      <c r="DC454" s="15"/>
      <c r="DD454" s="15"/>
      <c r="DE454" s="15"/>
      <c r="DF454" s="15"/>
      <c r="DG454" s="15"/>
      <c r="DH454" s="15"/>
      <c r="DI454" s="15"/>
      <c r="DJ454" s="15"/>
      <c r="DK454" s="15"/>
      <c r="DL454" s="15"/>
      <c r="DM454" s="15"/>
      <c r="DN454" s="15"/>
      <c r="DO454" s="15"/>
      <c r="DP454" s="15"/>
      <c r="DQ454" s="15"/>
      <c r="DR454" s="15"/>
      <c r="DS454" s="15"/>
      <c r="DT454" s="15"/>
      <c r="DU454" s="15"/>
    </row>
    <row r="455" spans="1:125" x14ac:dyDescent="0.2">
      <c r="A455" s="15"/>
      <c r="B455" s="15"/>
      <c r="C455" s="58"/>
      <c r="D455" s="15"/>
      <c r="E455" s="15"/>
      <c r="F455" s="15"/>
      <c r="G455" s="15"/>
      <c r="H455" s="15"/>
      <c r="I455" s="15"/>
      <c r="J455" s="15"/>
      <c r="K455" s="15"/>
      <c r="L455" s="67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5"/>
      <c r="CQ455" s="15"/>
      <c r="CR455" s="15"/>
      <c r="CS455" s="15"/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5"/>
      <c r="DJ455" s="15"/>
      <c r="DK455" s="15"/>
      <c r="DL455" s="15"/>
      <c r="DM455" s="15"/>
      <c r="DN455" s="15"/>
      <c r="DO455" s="15"/>
      <c r="DP455" s="15"/>
      <c r="DQ455" s="15"/>
      <c r="DR455" s="15"/>
      <c r="DS455" s="15"/>
      <c r="DT455" s="15"/>
      <c r="DU455" s="15"/>
    </row>
    <row r="456" spans="1:125" x14ac:dyDescent="0.2">
      <c r="A456" s="15"/>
      <c r="B456" s="15"/>
      <c r="C456" s="58"/>
      <c r="D456" s="15"/>
      <c r="E456" s="15"/>
      <c r="F456" s="15"/>
      <c r="G456" s="15"/>
      <c r="H456" s="15"/>
      <c r="I456" s="15"/>
      <c r="J456" s="15"/>
      <c r="K456" s="15"/>
      <c r="L456" s="67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  <c r="CA456" s="15"/>
      <c r="CB456" s="15"/>
      <c r="CC456" s="15"/>
      <c r="CD456" s="15"/>
      <c r="CE456" s="15"/>
      <c r="CF456" s="15"/>
      <c r="CG456" s="15"/>
      <c r="CH456" s="15"/>
      <c r="CI456" s="15"/>
      <c r="CJ456" s="15"/>
      <c r="CK456" s="15"/>
      <c r="CL456" s="15"/>
      <c r="CM456" s="15"/>
      <c r="CN456" s="15"/>
      <c r="CO456" s="15"/>
      <c r="CP456" s="15"/>
      <c r="CQ456" s="15"/>
      <c r="CR456" s="15"/>
      <c r="CS456" s="15"/>
      <c r="CT456" s="15"/>
      <c r="CU456" s="15"/>
      <c r="CV456" s="15"/>
      <c r="CW456" s="15"/>
      <c r="CX456" s="15"/>
      <c r="CY456" s="15"/>
      <c r="CZ456" s="15"/>
      <c r="DA456" s="15"/>
      <c r="DB456" s="15"/>
      <c r="DC456" s="15"/>
      <c r="DD456" s="15"/>
      <c r="DE456" s="15"/>
      <c r="DF456" s="15"/>
      <c r="DG456" s="15"/>
      <c r="DH456" s="15"/>
      <c r="DI456" s="15"/>
      <c r="DJ456" s="15"/>
      <c r="DK456" s="15"/>
      <c r="DL456" s="15"/>
      <c r="DM456" s="15"/>
      <c r="DN456" s="15"/>
      <c r="DO456" s="15"/>
      <c r="DP456" s="15"/>
      <c r="DQ456" s="15"/>
      <c r="DR456" s="15"/>
      <c r="DS456" s="15"/>
      <c r="DT456" s="15"/>
      <c r="DU456" s="15"/>
    </row>
    <row r="457" spans="1:125" x14ac:dyDescent="0.2">
      <c r="A457" s="15"/>
      <c r="B457" s="15"/>
      <c r="C457" s="58"/>
      <c r="D457" s="15"/>
      <c r="E457" s="15"/>
      <c r="F457" s="15"/>
      <c r="G457" s="15"/>
      <c r="H457" s="15"/>
      <c r="I457" s="15"/>
      <c r="J457" s="15"/>
      <c r="K457" s="15"/>
      <c r="L457" s="67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  <c r="BX457" s="15"/>
      <c r="BY457" s="15"/>
      <c r="BZ457" s="15"/>
      <c r="CA457" s="15"/>
      <c r="CB457" s="15"/>
      <c r="CC457" s="15"/>
      <c r="CD457" s="15"/>
      <c r="CE457" s="15"/>
      <c r="CF457" s="15"/>
      <c r="CG457" s="15"/>
      <c r="CH457" s="15"/>
      <c r="CI457" s="15"/>
      <c r="CJ457" s="15"/>
      <c r="CK457" s="15"/>
      <c r="CL457" s="15"/>
      <c r="CM457" s="15"/>
      <c r="CN457" s="15"/>
      <c r="CO457" s="15"/>
      <c r="CP457" s="15"/>
      <c r="CQ457" s="15"/>
      <c r="CR457" s="15"/>
      <c r="CS457" s="15"/>
      <c r="CT457" s="15"/>
      <c r="CU457" s="15"/>
      <c r="CV457" s="15"/>
      <c r="CW457" s="15"/>
      <c r="CX457" s="15"/>
      <c r="CY457" s="15"/>
      <c r="CZ457" s="15"/>
      <c r="DA457" s="15"/>
      <c r="DB457" s="15"/>
      <c r="DC457" s="15"/>
      <c r="DD457" s="15"/>
      <c r="DE457" s="15"/>
      <c r="DF457" s="15"/>
      <c r="DG457" s="15"/>
      <c r="DH457" s="15"/>
      <c r="DI457" s="15"/>
      <c r="DJ457" s="15"/>
      <c r="DK457" s="15"/>
      <c r="DL457" s="15"/>
      <c r="DM457" s="15"/>
      <c r="DN457" s="15"/>
      <c r="DO457" s="15"/>
      <c r="DP457" s="15"/>
      <c r="DQ457" s="15"/>
      <c r="DR457" s="15"/>
      <c r="DS457" s="15"/>
      <c r="DT457" s="15"/>
      <c r="DU457" s="15"/>
    </row>
    <row r="458" spans="1:125" x14ac:dyDescent="0.2">
      <c r="A458" s="15"/>
      <c r="B458" s="15"/>
      <c r="C458" s="58"/>
      <c r="D458" s="15"/>
      <c r="E458" s="15"/>
      <c r="F458" s="15"/>
      <c r="G458" s="15"/>
      <c r="H458" s="15"/>
      <c r="I458" s="15"/>
      <c r="J458" s="15"/>
      <c r="K458" s="15"/>
      <c r="L458" s="67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  <c r="CA458" s="15"/>
      <c r="CB458" s="15"/>
      <c r="CC458" s="15"/>
      <c r="CD458" s="15"/>
      <c r="CE458" s="15"/>
      <c r="CF458" s="15"/>
      <c r="CG458" s="15"/>
      <c r="CH458" s="15"/>
      <c r="CI458" s="15"/>
      <c r="CJ458" s="15"/>
      <c r="CK458" s="15"/>
      <c r="CL458" s="15"/>
      <c r="CM458" s="15"/>
      <c r="CN458" s="15"/>
      <c r="CO458" s="15"/>
      <c r="CP458" s="15"/>
      <c r="CQ458" s="15"/>
      <c r="CR458" s="15"/>
      <c r="CS458" s="15"/>
      <c r="CT458" s="15"/>
      <c r="CU458" s="15"/>
      <c r="CV458" s="15"/>
      <c r="CW458" s="15"/>
      <c r="CX458" s="15"/>
      <c r="CY458" s="15"/>
      <c r="CZ458" s="15"/>
      <c r="DA458" s="15"/>
      <c r="DB458" s="15"/>
      <c r="DC458" s="15"/>
      <c r="DD458" s="15"/>
      <c r="DE458" s="15"/>
      <c r="DF458" s="15"/>
      <c r="DG458" s="15"/>
      <c r="DH458" s="15"/>
      <c r="DI458" s="15"/>
      <c r="DJ458" s="15"/>
      <c r="DK458" s="15"/>
      <c r="DL458" s="15"/>
      <c r="DM458" s="15"/>
      <c r="DN458" s="15"/>
      <c r="DO458" s="15"/>
      <c r="DP458" s="15"/>
      <c r="DQ458" s="15"/>
      <c r="DR458" s="15"/>
      <c r="DS458" s="15"/>
      <c r="DT458" s="15"/>
      <c r="DU458" s="15"/>
    </row>
    <row r="459" spans="1:125" x14ac:dyDescent="0.2">
      <c r="A459" s="15"/>
      <c r="B459" s="15"/>
      <c r="C459" s="58"/>
      <c r="D459" s="15"/>
      <c r="E459" s="15"/>
      <c r="F459" s="15"/>
      <c r="G459" s="15"/>
      <c r="H459" s="15"/>
      <c r="I459" s="15"/>
      <c r="J459" s="15"/>
      <c r="K459" s="15"/>
      <c r="L459" s="67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  <c r="BX459" s="15"/>
      <c r="BY459" s="15"/>
      <c r="BZ459" s="15"/>
      <c r="CA459" s="15"/>
      <c r="CB459" s="15"/>
      <c r="CC459" s="15"/>
      <c r="CD459" s="15"/>
      <c r="CE459" s="15"/>
      <c r="CF459" s="15"/>
      <c r="CG459" s="15"/>
      <c r="CH459" s="15"/>
      <c r="CI459" s="15"/>
      <c r="CJ459" s="15"/>
      <c r="CK459" s="15"/>
      <c r="CL459" s="15"/>
      <c r="CM459" s="15"/>
      <c r="CN459" s="15"/>
      <c r="CO459" s="15"/>
      <c r="CP459" s="15"/>
      <c r="CQ459" s="15"/>
      <c r="CR459" s="15"/>
      <c r="CS459" s="15"/>
      <c r="CT459" s="15"/>
      <c r="CU459" s="15"/>
      <c r="CV459" s="15"/>
      <c r="CW459" s="15"/>
      <c r="CX459" s="15"/>
      <c r="CY459" s="15"/>
      <c r="CZ459" s="15"/>
      <c r="DA459" s="15"/>
      <c r="DB459" s="15"/>
      <c r="DC459" s="15"/>
      <c r="DD459" s="15"/>
      <c r="DE459" s="15"/>
      <c r="DF459" s="15"/>
      <c r="DG459" s="15"/>
      <c r="DH459" s="15"/>
      <c r="DI459" s="15"/>
      <c r="DJ459" s="15"/>
      <c r="DK459" s="15"/>
      <c r="DL459" s="15"/>
      <c r="DM459" s="15"/>
      <c r="DN459" s="15"/>
      <c r="DO459" s="15"/>
      <c r="DP459" s="15"/>
      <c r="DQ459" s="15"/>
      <c r="DR459" s="15"/>
      <c r="DS459" s="15"/>
      <c r="DT459" s="15"/>
      <c r="DU459" s="15"/>
    </row>
    <row r="460" spans="1:125" x14ac:dyDescent="0.2">
      <c r="A460" s="15"/>
      <c r="B460" s="15"/>
      <c r="C460" s="58"/>
      <c r="D460" s="15"/>
      <c r="E460" s="15"/>
      <c r="F460" s="15"/>
      <c r="G460" s="15"/>
      <c r="H460" s="15"/>
      <c r="I460" s="15"/>
      <c r="J460" s="15"/>
      <c r="K460" s="15"/>
      <c r="L460" s="67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  <c r="CC460" s="15"/>
      <c r="CD460" s="15"/>
      <c r="CE460" s="15"/>
      <c r="CF460" s="15"/>
      <c r="CG460" s="15"/>
      <c r="CH460" s="15"/>
      <c r="CI460" s="15"/>
      <c r="CJ460" s="15"/>
      <c r="CK460" s="15"/>
      <c r="CL460" s="15"/>
      <c r="CM460" s="15"/>
      <c r="CN460" s="15"/>
      <c r="CO460" s="15"/>
      <c r="CP460" s="15"/>
      <c r="CQ460" s="15"/>
      <c r="CR460" s="15"/>
      <c r="CS460" s="15"/>
      <c r="CT460" s="15"/>
      <c r="CU460" s="15"/>
      <c r="CV460" s="15"/>
      <c r="CW460" s="15"/>
      <c r="CX460" s="15"/>
      <c r="CY460" s="15"/>
      <c r="CZ460" s="15"/>
      <c r="DA460" s="15"/>
      <c r="DB460" s="15"/>
      <c r="DC460" s="15"/>
      <c r="DD460" s="15"/>
      <c r="DE460" s="15"/>
      <c r="DF460" s="15"/>
      <c r="DG460" s="15"/>
      <c r="DH460" s="15"/>
      <c r="DI460" s="15"/>
      <c r="DJ460" s="15"/>
      <c r="DK460" s="15"/>
      <c r="DL460" s="15"/>
      <c r="DM460" s="15"/>
      <c r="DN460" s="15"/>
      <c r="DO460" s="15"/>
      <c r="DP460" s="15"/>
      <c r="DQ460" s="15"/>
      <c r="DR460" s="15"/>
      <c r="DS460" s="15"/>
      <c r="DT460" s="15"/>
      <c r="DU460" s="15"/>
    </row>
    <row r="461" spans="1:125" x14ac:dyDescent="0.2">
      <c r="A461" s="15"/>
      <c r="B461" s="15"/>
      <c r="C461" s="58"/>
      <c r="D461" s="15"/>
      <c r="E461" s="15"/>
      <c r="F461" s="15"/>
      <c r="G461" s="15"/>
      <c r="H461" s="15"/>
      <c r="I461" s="15"/>
      <c r="J461" s="15"/>
      <c r="K461" s="15"/>
      <c r="L461" s="67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  <c r="CC461" s="15"/>
      <c r="CD461" s="15"/>
      <c r="CE461" s="15"/>
      <c r="CF461" s="15"/>
      <c r="CG461" s="15"/>
      <c r="CH461" s="15"/>
      <c r="CI461" s="15"/>
      <c r="CJ461" s="15"/>
      <c r="CK461" s="15"/>
      <c r="CL461" s="15"/>
      <c r="CM461" s="15"/>
      <c r="CN461" s="15"/>
      <c r="CO461" s="15"/>
      <c r="CP461" s="15"/>
      <c r="CQ461" s="15"/>
      <c r="CR461" s="15"/>
      <c r="CS461" s="15"/>
      <c r="CT461" s="15"/>
      <c r="CU461" s="15"/>
      <c r="CV461" s="15"/>
      <c r="CW461" s="15"/>
      <c r="CX461" s="15"/>
      <c r="CY461" s="15"/>
      <c r="CZ461" s="15"/>
      <c r="DA461" s="15"/>
      <c r="DB461" s="15"/>
      <c r="DC461" s="15"/>
      <c r="DD461" s="15"/>
      <c r="DE461" s="15"/>
      <c r="DF461" s="15"/>
      <c r="DG461" s="15"/>
      <c r="DH461" s="15"/>
      <c r="DI461" s="15"/>
      <c r="DJ461" s="15"/>
      <c r="DK461" s="15"/>
      <c r="DL461" s="15"/>
      <c r="DM461" s="15"/>
      <c r="DN461" s="15"/>
      <c r="DO461" s="15"/>
      <c r="DP461" s="15"/>
      <c r="DQ461" s="15"/>
      <c r="DR461" s="15"/>
      <c r="DS461" s="15"/>
      <c r="DT461" s="15"/>
      <c r="DU461" s="15"/>
    </row>
    <row r="462" spans="1:125" x14ac:dyDescent="0.2">
      <c r="A462" s="15"/>
      <c r="B462" s="15"/>
      <c r="C462" s="58"/>
      <c r="D462" s="15"/>
      <c r="E462" s="15"/>
      <c r="F462" s="15"/>
      <c r="G462" s="15"/>
      <c r="H462" s="15"/>
      <c r="I462" s="15"/>
      <c r="J462" s="15"/>
      <c r="K462" s="15"/>
      <c r="L462" s="67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  <c r="BX462" s="15"/>
      <c r="BY462" s="15"/>
      <c r="BZ462" s="15"/>
      <c r="CA462" s="15"/>
      <c r="CB462" s="15"/>
      <c r="CC462" s="15"/>
      <c r="CD462" s="15"/>
      <c r="CE462" s="15"/>
      <c r="CF462" s="15"/>
      <c r="CG462" s="15"/>
      <c r="CH462" s="15"/>
      <c r="CI462" s="15"/>
      <c r="CJ462" s="15"/>
      <c r="CK462" s="15"/>
      <c r="CL462" s="15"/>
      <c r="CM462" s="15"/>
      <c r="CN462" s="15"/>
      <c r="CO462" s="15"/>
      <c r="CP462" s="15"/>
      <c r="CQ462" s="15"/>
      <c r="CR462" s="15"/>
      <c r="CS462" s="15"/>
      <c r="CT462" s="15"/>
      <c r="CU462" s="15"/>
      <c r="CV462" s="15"/>
      <c r="CW462" s="15"/>
      <c r="CX462" s="15"/>
      <c r="CY462" s="15"/>
      <c r="CZ462" s="15"/>
      <c r="DA462" s="15"/>
      <c r="DB462" s="15"/>
      <c r="DC462" s="15"/>
      <c r="DD462" s="15"/>
      <c r="DE462" s="15"/>
      <c r="DF462" s="15"/>
      <c r="DG462" s="15"/>
      <c r="DH462" s="15"/>
      <c r="DI462" s="15"/>
      <c r="DJ462" s="15"/>
      <c r="DK462" s="15"/>
      <c r="DL462" s="15"/>
      <c r="DM462" s="15"/>
      <c r="DN462" s="15"/>
      <c r="DO462" s="15"/>
      <c r="DP462" s="15"/>
      <c r="DQ462" s="15"/>
      <c r="DR462" s="15"/>
      <c r="DS462" s="15"/>
      <c r="DT462" s="15"/>
      <c r="DU462" s="15"/>
    </row>
    <row r="463" spans="1:125" x14ac:dyDescent="0.2">
      <c r="A463" s="15"/>
      <c r="B463" s="15"/>
      <c r="C463" s="58"/>
      <c r="D463" s="15"/>
      <c r="E463" s="15"/>
      <c r="F463" s="15"/>
      <c r="G463" s="15"/>
      <c r="H463" s="15"/>
      <c r="I463" s="15"/>
      <c r="J463" s="15"/>
      <c r="K463" s="15"/>
      <c r="L463" s="67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  <c r="BW463" s="15"/>
      <c r="BX463" s="15"/>
      <c r="BY463" s="15"/>
      <c r="BZ463" s="15"/>
      <c r="CA463" s="15"/>
      <c r="CB463" s="15"/>
      <c r="CC463" s="15"/>
      <c r="CD463" s="15"/>
      <c r="CE463" s="15"/>
      <c r="CF463" s="15"/>
      <c r="CG463" s="15"/>
      <c r="CH463" s="15"/>
      <c r="CI463" s="15"/>
      <c r="CJ463" s="15"/>
      <c r="CK463" s="15"/>
      <c r="CL463" s="15"/>
      <c r="CM463" s="15"/>
      <c r="CN463" s="15"/>
      <c r="CO463" s="15"/>
      <c r="CP463" s="15"/>
      <c r="CQ463" s="15"/>
      <c r="CR463" s="15"/>
      <c r="CS463" s="15"/>
      <c r="CT463" s="15"/>
      <c r="CU463" s="15"/>
      <c r="CV463" s="15"/>
      <c r="CW463" s="15"/>
      <c r="CX463" s="15"/>
      <c r="CY463" s="15"/>
      <c r="CZ463" s="15"/>
      <c r="DA463" s="15"/>
      <c r="DB463" s="15"/>
      <c r="DC463" s="15"/>
      <c r="DD463" s="15"/>
      <c r="DE463" s="15"/>
      <c r="DF463" s="15"/>
      <c r="DG463" s="15"/>
      <c r="DH463" s="15"/>
      <c r="DI463" s="15"/>
      <c r="DJ463" s="15"/>
      <c r="DK463" s="15"/>
      <c r="DL463" s="15"/>
      <c r="DM463" s="15"/>
      <c r="DN463" s="15"/>
      <c r="DO463" s="15"/>
      <c r="DP463" s="15"/>
      <c r="DQ463" s="15"/>
      <c r="DR463" s="15"/>
      <c r="DS463" s="15"/>
      <c r="DT463" s="15"/>
      <c r="DU463" s="15"/>
    </row>
    <row r="464" spans="1:125" x14ac:dyDescent="0.2">
      <c r="A464" s="15"/>
      <c r="B464" s="15"/>
      <c r="C464" s="58"/>
      <c r="D464" s="15"/>
      <c r="E464" s="15"/>
      <c r="F464" s="15"/>
      <c r="G464" s="15"/>
      <c r="H464" s="15"/>
      <c r="I464" s="15"/>
      <c r="J464" s="15"/>
      <c r="K464" s="15"/>
      <c r="L464" s="67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  <c r="CC464" s="15"/>
      <c r="CD464" s="15"/>
      <c r="CE464" s="15"/>
      <c r="CF464" s="15"/>
      <c r="CG464" s="15"/>
      <c r="CH464" s="15"/>
      <c r="CI464" s="15"/>
      <c r="CJ464" s="15"/>
      <c r="CK464" s="15"/>
      <c r="CL464" s="15"/>
      <c r="CM464" s="15"/>
      <c r="CN464" s="15"/>
      <c r="CO464" s="15"/>
      <c r="CP464" s="15"/>
      <c r="CQ464" s="15"/>
      <c r="CR464" s="15"/>
      <c r="CS464" s="15"/>
      <c r="CT464" s="15"/>
      <c r="CU464" s="15"/>
      <c r="CV464" s="15"/>
      <c r="CW464" s="15"/>
      <c r="CX464" s="15"/>
      <c r="CY464" s="15"/>
      <c r="CZ464" s="15"/>
      <c r="DA464" s="15"/>
      <c r="DB464" s="15"/>
      <c r="DC464" s="15"/>
      <c r="DD464" s="15"/>
      <c r="DE464" s="15"/>
      <c r="DF464" s="15"/>
      <c r="DG464" s="15"/>
      <c r="DH464" s="15"/>
      <c r="DI464" s="15"/>
      <c r="DJ464" s="15"/>
      <c r="DK464" s="15"/>
      <c r="DL464" s="15"/>
      <c r="DM464" s="15"/>
      <c r="DN464" s="15"/>
      <c r="DO464" s="15"/>
      <c r="DP464" s="15"/>
      <c r="DQ464" s="15"/>
      <c r="DR464" s="15"/>
      <c r="DS464" s="15"/>
      <c r="DT464" s="15"/>
      <c r="DU464" s="15"/>
    </row>
    <row r="465" spans="1:125" x14ac:dyDescent="0.2">
      <c r="A465" s="15"/>
      <c r="B465" s="15"/>
      <c r="C465" s="58"/>
      <c r="D465" s="15"/>
      <c r="E465" s="15"/>
      <c r="F465" s="15"/>
      <c r="G465" s="15"/>
      <c r="H465" s="15"/>
      <c r="I465" s="15"/>
      <c r="J465" s="15"/>
      <c r="K465" s="15"/>
      <c r="L465" s="67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  <c r="CC465" s="15"/>
      <c r="CD465" s="15"/>
      <c r="CE465" s="15"/>
      <c r="CF465" s="15"/>
      <c r="CG465" s="15"/>
      <c r="CH465" s="15"/>
      <c r="CI465" s="15"/>
      <c r="CJ465" s="15"/>
      <c r="CK465" s="15"/>
      <c r="CL465" s="15"/>
      <c r="CM465" s="15"/>
      <c r="CN465" s="15"/>
      <c r="CO465" s="15"/>
      <c r="CP465" s="15"/>
      <c r="CQ465" s="15"/>
      <c r="CR465" s="15"/>
      <c r="CS465" s="15"/>
      <c r="CT465" s="15"/>
      <c r="CU465" s="15"/>
      <c r="CV465" s="15"/>
      <c r="CW465" s="15"/>
      <c r="CX465" s="15"/>
      <c r="CY465" s="15"/>
      <c r="CZ465" s="15"/>
      <c r="DA465" s="15"/>
      <c r="DB465" s="15"/>
      <c r="DC465" s="15"/>
      <c r="DD465" s="15"/>
      <c r="DE465" s="15"/>
      <c r="DF465" s="15"/>
      <c r="DG465" s="15"/>
      <c r="DH465" s="15"/>
      <c r="DI465" s="15"/>
      <c r="DJ465" s="15"/>
      <c r="DK465" s="15"/>
      <c r="DL465" s="15"/>
      <c r="DM465" s="15"/>
      <c r="DN465" s="15"/>
      <c r="DO465" s="15"/>
      <c r="DP465" s="15"/>
      <c r="DQ465" s="15"/>
      <c r="DR465" s="15"/>
      <c r="DS465" s="15"/>
      <c r="DT465" s="15"/>
      <c r="DU465" s="15"/>
    </row>
    <row r="466" spans="1:125" x14ac:dyDescent="0.2">
      <c r="A466" s="15"/>
      <c r="B466" s="15"/>
      <c r="C466" s="58"/>
      <c r="D466" s="15"/>
      <c r="E466" s="15"/>
      <c r="F466" s="15"/>
      <c r="G466" s="15"/>
      <c r="H466" s="15"/>
      <c r="I466" s="15"/>
      <c r="J466" s="15"/>
      <c r="K466" s="15"/>
      <c r="L466" s="67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  <c r="CC466" s="15"/>
      <c r="CD466" s="15"/>
      <c r="CE466" s="15"/>
      <c r="CF466" s="15"/>
      <c r="CG466" s="15"/>
      <c r="CH466" s="15"/>
      <c r="CI466" s="15"/>
      <c r="CJ466" s="15"/>
      <c r="CK466" s="15"/>
      <c r="CL466" s="15"/>
      <c r="CM466" s="15"/>
      <c r="CN466" s="15"/>
      <c r="CO466" s="15"/>
      <c r="CP466" s="15"/>
      <c r="CQ466" s="15"/>
      <c r="CR466" s="15"/>
      <c r="CS466" s="15"/>
      <c r="CT466" s="15"/>
      <c r="CU466" s="15"/>
      <c r="CV466" s="15"/>
      <c r="CW466" s="15"/>
      <c r="CX466" s="15"/>
      <c r="CY466" s="15"/>
      <c r="CZ466" s="15"/>
      <c r="DA466" s="15"/>
      <c r="DB466" s="15"/>
      <c r="DC466" s="15"/>
      <c r="DD466" s="15"/>
      <c r="DE466" s="15"/>
      <c r="DF466" s="15"/>
      <c r="DG466" s="15"/>
      <c r="DH466" s="15"/>
      <c r="DI466" s="15"/>
      <c r="DJ466" s="15"/>
      <c r="DK466" s="15"/>
      <c r="DL466" s="15"/>
      <c r="DM466" s="15"/>
      <c r="DN466" s="15"/>
      <c r="DO466" s="15"/>
      <c r="DP466" s="15"/>
      <c r="DQ466" s="15"/>
      <c r="DR466" s="15"/>
      <c r="DS466" s="15"/>
      <c r="DT466" s="15"/>
      <c r="DU466" s="15"/>
    </row>
    <row r="467" spans="1:125" x14ac:dyDescent="0.2">
      <c r="A467" s="15"/>
      <c r="B467" s="15"/>
      <c r="C467" s="58"/>
      <c r="D467" s="15"/>
      <c r="E467" s="15"/>
      <c r="F467" s="15"/>
      <c r="G467" s="15"/>
      <c r="H467" s="15"/>
      <c r="I467" s="15"/>
      <c r="J467" s="15"/>
      <c r="K467" s="15"/>
      <c r="L467" s="67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  <c r="CC467" s="15"/>
      <c r="CD467" s="15"/>
      <c r="CE467" s="15"/>
      <c r="CF467" s="15"/>
      <c r="CG467" s="15"/>
      <c r="CH467" s="15"/>
      <c r="CI467" s="15"/>
      <c r="CJ467" s="15"/>
      <c r="CK467" s="15"/>
      <c r="CL467" s="15"/>
      <c r="CM467" s="15"/>
      <c r="CN467" s="15"/>
      <c r="CO467" s="15"/>
      <c r="CP467" s="15"/>
      <c r="CQ467" s="15"/>
      <c r="CR467" s="15"/>
      <c r="CS467" s="15"/>
      <c r="CT467" s="15"/>
      <c r="CU467" s="15"/>
      <c r="CV467" s="15"/>
      <c r="CW467" s="15"/>
      <c r="CX467" s="15"/>
      <c r="CY467" s="15"/>
      <c r="CZ467" s="15"/>
      <c r="DA467" s="15"/>
      <c r="DB467" s="15"/>
      <c r="DC467" s="15"/>
      <c r="DD467" s="15"/>
      <c r="DE467" s="15"/>
      <c r="DF467" s="15"/>
      <c r="DG467" s="15"/>
      <c r="DH467" s="15"/>
      <c r="DI467" s="15"/>
      <c r="DJ467" s="15"/>
      <c r="DK467" s="15"/>
      <c r="DL467" s="15"/>
      <c r="DM467" s="15"/>
      <c r="DN467" s="15"/>
      <c r="DO467" s="15"/>
      <c r="DP467" s="15"/>
      <c r="DQ467" s="15"/>
      <c r="DR467" s="15"/>
      <c r="DS467" s="15"/>
      <c r="DT467" s="15"/>
      <c r="DU467" s="15"/>
    </row>
    <row r="468" spans="1:125" x14ac:dyDescent="0.2">
      <c r="A468" s="15"/>
      <c r="B468" s="15"/>
      <c r="C468" s="58"/>
      <c r="D468" s="15"/>
      <c r="E468" s="15"/>
      <c r="F468" s="15"/>
      <c r="G468" s="15"/>
      <c r="H468" s="15"/>
      <c r="I468" s="15"/>
      <c r="J468" s="15"/>
      <c r="K468" s="15"/>
      <c r="L468" s="67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  <c r="CA468" s="15"/>
      <c r="CB468" s="15"/>
      <c r="CC468" s="15"/>
      <c r="CD468" s="15"/>
      <c r="CE468" s="15"/>
      <c r="CF468" s="15"/>
      <c r="CG468" s="15"/>
      <c r="CH468" s="15"/>
      <c r="CI468" s="15"/>
      <c r="CJ468" s="15"/>
      <c r="CK468" s="15"/>
      <c r="CL468" s="15"/>
      <c r="CM468" s="15"/>
      <c r="CN468" s="15"/>
      <c r="CO468" s="15"/>
      <c r="CP468" s="15"/>
      <c r="CQ468" s="15"/>
      <c r="CR468" s="15"/>
      <c r="CS468" s="15"/>
      <c r="CT468" s="15"/>
      <c r="CU468" s="15"/>
      <c r="CV468" s="15"/>
      <c r="CW468" s="15"/>
      <c r="CX468" s="15"/>
      <c r="CY468" s="15"/>
      <c r="CZ468" s="15"/>
      <c r="DA468" s="15"/>
      <c r="DB468" s="15"/>
      <c r="DC468" s="15"/>
      <c r="DD468" s="15"/>
      <c r="DE468" s="15"/>
      <c r="DF468" s="15"/>
      <c r="DG468" s="15"/>
      <c r="DH468" s="15"/>
      <c r="DI468" s="15"/>
      <c r="DJ468" s="15"/>
      <c r="DK468" s="15"/>
      <c r="DL468" s="15"/>
      <c r="DM468" s="15"/>
      <c r="DN468" s="15"/>
      <c r="DO468" s="15"/>
      <c r="DP468" s="15"/>
      <c r="DQ468" s="15"/>
      <c r="DR468" s="15"/>
      <c r="DS468" s="15"/>
      <c r="DT468" s="15"/>
      <c r="DU468" s="15"/>
    </row>
    <row r="469" spans="1:125" x14ac:dyDescent="0.2">
      <c r="A469" s="15"/>
      <c r="B469" s="15"/>
      <c r="C469" s="58"/>
      <c r="D469" s="15"/>
      <c r="E469" s="15"/>
      <c r="F469" s="15"/>
      <c r="G469" s="15"/>
      <c r="H469" s="15"/>
      <c r="I469" s="15"/>
      <c r="J469" s="15"/>
      <c r="K469" s="15"/>
      <c r="L469" s="67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  <c r="BY469" s="15"/>
      <c r="BZ469" s="15"/>
      <c r="CA469" s="15"/>
      <c r="CB469" s="15"/>
      <c r="CC469" s="15"/>
      <c r="CD469" s="15"/>
      <c r="CE469" s="15"/>
      <c r="CF469" s="15"/>
      <c r="CG469" s="15"/>
      <c r="CH469" s="15"/>
      <c r="CI469" s="15"/>
      <c r="CJ469" s="15"/>
      <c r="CK469" s="15"/>
      <c r="CL469" s="15"/>
      <c r="CM469" s="15"/>
      <c r="CN469" s="15"/>
      <c r="CO469" s="15"/>
      <c r="CP469" s="15"/>
      <c r="CQ469" s="15"/>
      <c r="CR469" s="15"/>
      <c r="CS469" s="15"/>
      <c r="CT469" s="15"/>
      <c r="CU469" s="15"/>
      <c r="CV469" s="15"/>
      <c r="CW469" s="15"/>
      <c r="CX469" s="15"/>
      <c r="CY469" s="15"/>
      <c r="CZ469" s="15"/>
      <c r="DA469" s="15"/>
      <c r="DB469" s="15"/>
      <c r="DC469" s="15"/>
      <c r="DD469" s="15"/>
      <c r="DE469" s="15"/>
      <c r="DF469" s="15"/>
      <c r="DG469" s="15"/>
      <c r="DH469" s="15"/>
      <c r="DI469" s="15"/>
      <c r="DJ469" s="15"/>
      <c r="DK469" s="15"/>
      <c r="DL469" s="15"/>
      <c r="DM469" s="15"/>
      <c r="DN469" s="15"/>
      <c r="DO469" s="15"/>
      <c r="DP469" s="15"/>
      <c r="DQ469" s="15"/>
      <c r="DR469" s="15"/>
      <c r="DS469" s="15"/>
      <c r="DT469" s="15"/>
      <c r="DU469" s="15"/>
    </row>
    <row r="470" spans="1:125" x14ac:dyDescent="0.2">
      <c r="A470" s="15"/>
      <c r="B470" s="15"/>
      <c r="C470" s="58"/>
      <c r="D470" s="15"/>
      <c r="E470" s="15"/>
      <c r="F470" s="15"/>
      <c r="G470" s="15"/>
      <c r="H470" s="15"/>
      <c r="I470" s="15"/>
      <c r="J470" s="15"/>
      <c r="K470" s="15"/>
      <c r="L470" s="67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  <c r="CC470" s="15"/>
      <c r="CD470" s="15"/>
      <c r="CE470" s="15"/>
      <c r="CF470" s="15"/>
      <c r="CG470" s="15"/>
      <c r="CH470" s="15"/>
      <c r="CI470" s="15"/>
      <c r="CJ470" s="15"/>
      <c r="CK470" s="15"/>
      <c r="CL470" s="15"/>
      <c r="CM470" s="15"/>
      <c r="CN470" s="15"/>
      <c r="CO470" s="15"/>
      <c r="CP470" s="15"/>
      <c r="CQ470" s="15"/>
      <c r="CR470" s="15"/>
      <c r="CS470" s="15"/>
      <c r="CT470" s="15"/>
      <c r="CU470" s="15"/>
      <c r="CV470" s="15"/>
      <c r="CW470" s="15"/>
      <c r="CX470" s="15"/>
      <c r="CY470" s="15"/>
      <c r="CZ470" s="15"/>
      <c r="DA470" s="15"/>
      <c r="DB470" s="15"/>
      <c r="DC470" s="15"/>
      <c r="DD470" s="15"/>
      <c r="DE470" s="15"/>
      <c r="DF470" s="15"/>
      <c r="DG470" s="15"/>
      <c r="DH470" s="15"/>
      <c r="DI470" s="15"/>
      <c r="DJ470" s="15"/>
      <c r="DK470" s="15"/>
      <c r="DL470" s="15"/>
      <c r="DM470" s="15"/>
      <c r="DN470" s="15"/>
      <c r="DO470" s="15"/>
      <c r="DP470" s="15"/>
      <c r="DQ470" s="15"/>
      <c r="DR470" s="15"/>
      <c r="DS470" s="15"/>
      <c r="DT470" s="15"/>
      <c r="DU470" s="15"/>
    </row>
    <row r="471" spans="1:125" x14ac:dyDescent="0.2">
      <c r="A471" s="15"/>
      <c r="B471" s="15"/>
      <c r="C471" s="58"/>
      <c r="D471" s="15"/>
      <c r="E471" s="15"/>
      <c r="F471" s="15"/>
      <c r="G471" s="15"/>
      <c r="H471" s="15"/>
      <c r="I471" s="15"/>
      <c r="J471" s="15"/>
      <c r="K471" s="15"/>
      <c r="L471" s="67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  <c r="CC471" s="15"/>
      <c r="CD471" s="15"/>
      <c r="CE471" s="15"/>
      <c r="CF471" s="15"/>
      <c r="CG471" s="15"/>
      <c r="CH471" s="15"/>
      <c r="CI471" s="15"/>
      <c r="CJ471" s="15"/>
      <c r="CK471" s="15"/>
      <c r="CL471" s="15"/>
      <c r="CM471" s="15"/>
      <c r="CN471" s="15"/>
      <c r="CO471" s="15"/>
      <c r="CP471" s="15"/>
      <c r="CQ471" s="15"/>
      <c r="CR471" s="15"/>
      <c r="CS471" s="15"/>
      <c r="CT471" s="15"/>
      <c r="CU471" s="15"/>
      <c r="CV471" s="15"/>
      <c r="CW471" s="15"/>
      <c r="CX471" s="15"/>
      <c r="CY471" s="15"/>
      <c r="CZ471" s="15"/>
      <c r="DA471" s="15"/>
      <c r="DB471" s="15"/>
      <c r="DC471" s="15"/>
      <c r="DD471" s="15"/>
      <c r="DE471" s="15"/>
      <c r="DF471" s="15"/>
      <c r="DG471" s="15"/>
      <c r="DH471" s="15"/>
      <c r="DI471" s="15"/>
      <c r="DJ471" s="15"/>
      <c r="DK471" s="15"/>
      <c r="DL471" s="15"/>
      <c r="DM471" s="15"/>
      <c r="DN471" s="15"/>
      <c r="DO471" s="15"/>
      <c r="DP471" s="15"/>
      <c r="DQ471" s="15"/>
      <c r="DR471" s="15"/>
      <c r="DS471" s="15"/>
      <c r="DT471" s="15"/>
      <c r="DU471" s="15"/>
    </row>
    <row r="472" spans="1:125" x14ac:dyDescent="0.2">
      <c r="A472" s="15"/>
      <c r="B472" s="15"/>
      <c r="C472" s="58"/>
      <c r="D472" s="15"/>
      <c r="E472" s="15"/>
      <c r="F472" s="15"/>
      <c r="G472" s="15"/>
      <c r="H472" s="15"/>
      <c r="I472" s="15"/>
      <c r="J472" s="15"/>
      <c r="K472" s="15"/>
      <c r="L472" s="67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  <c r="BY472" s="15"/>
      <c r="BZ472" s="15"/>
      <c r="CA472" s="15"/>
      <c r="CB472" s="15"/>
      <c r="CC472" s="15"/>
      <c r="CD472" s="15"/>
      <c r="CE472" s="15"/>
      <c r="CF472" s="15"/>
      <c r="CG472" s="15"/>
      <c r="CH472" s="15"/>
      <c r="CI472" s="15"/>
      <c r="CJ472" s="15"/>
      <c r="CK472" s="15"/>
      <c r="CL472" s="15"/>
      <c r="CM472" s="15"/>
      <c r="CN472" s="15"/>
      <c r="CO472" s="15"/>
      <c r="CP472" s="15"/>
      <c r="CQ472" s="15"/>
      <c r="CR472" s="15"/>
      <c r="CS472" s="15"/>
      <c r="CT472" s="15"/>
      <c r="CU472" s="15"/>
      <c r="CV472" s="15"/>
      <c r="CW472" s="15"/>
      <c r="CX472" s="15"/>
      <c r="CY472" s="15"/>
      <c r="CZ472" s="15"/>
      <c r="DA472" s="15"/>
      <c r="DB472" s="15"/>
      <c r="DC472" s="15"/>
      <c r="DD472" s="15"/>
      <c r="DE472" s="15"/>
      <c r="DF472" s="15"/>
      <c r="DG472" s="15"/>
      <c r="DH472" s="15"/>
      <c r="DI472" s="15"/>
      <c r="DJ472" s="15"/>
      <c r="DK472" s="15"/>
      <c r="DL472" s="15"/>
      <c r="DM472" s="15"/>
      <c r="DN472" s="15"/>
      <c r="DO472" s="15"/>
      <c r="DP472" s="15"/>
      <c r="DQ472" s="15"/>
      <c r="DR472" s="15"/>
      <c r="DS472" s="15"/>
      <c r="DT472" s="15"/>
      <c r="DU472" s="15"/>
    </row>
    <row r="473" spans="1:125" x14ac:dyDescent="0.2">
      <c r="A473" s="15"/>
      <c r="B473" s="15"/>
      <c r="C473" s="58"/>
      <c r="D473" s="15"/>
      <c r="E473" s="15"/>
      <c r="F473" s="15"/>
      <c r="G473" s="15"/>
      <c r="H473" s="15"/>
      <c r="I473" s="15"/>
      <c r="J473" s="15"/>
      <c r="K473" s="15"/>
      <c r="L473" s="67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  <c r="CA473" s="15"/>
      <c r="CB473" s="15"/>
      <c r="CC473" s="15"/>
      <c r="CD473" s="15"/>
      <c r="CE473" s="15"/>
      <c r="CF473" s="15"/>
      <c r="CG473" s="15"/>
      <c r="CH473" s="15"/>
      <c r="CI473" s="15"/>
      <c r="CJ473" s="15"/>
      <c r="CK473" s="15"/>
      <c r="CL473" s="15"/>
      <c r="CM473" s="15"/>
      <c r="CN473" s="15"/>
      <c r="CO473" s="15"/>
      <c r="CP473" s="15"/>
      <c r="CQ473" s="15"/>
      <c r="CR473" s="15"/>
      <c r="CS473" s="15"/>
      <c r="CT473" s="15"/>
      <c r="CU473" s="15"/>
      <c r="CV473" s="15"/>
      <c r="CW473" s="15"/>
      <c r="CX473" s="15"/>
      <c r="CY473" s="15"/>
      <c r="CZ473" s="15"/>
      <c r="DA473" s="15"/>
      <c r="DB473" s="15"/>
      <c r="DC473" s="15"/>
      <c r="DD473" s="15"/>
      <c r="DE473" s="15"/>
      <c r="DF473" s="15"/>
      <c r="DG473" s="15"/>
      <c r="DH473" s="15"/>
      <c r="DI473" s="15"/>
      <c r="DJ473" s="15"/>
      <c r="DK473" s="15"/>
      <c r="DL473" s="15"/>
      <c r="DM473" s="15"/>
      <c r="DN473" s="15"/>
      <c r="DO473" s="15"/>
      <c r="DP473" s="15"/>
      <c r="DQ473" s="15"/>
      <c r="DR473" s="15"/>
      <c r="DS473" s="15"/>
      <c r="DT473" s="15"/>
      <c r="DU473" s="15"/>
    </row>
    <row r="474" spans="1:125" x14ac:dyDescent="0.2">
      <c r="A474" s="15"/>
      <c r="B474" s="15"/>
      <c r="C474" s="58"/>
      <c r="D474" s="15"/>
      <c r="E474" s="15"/>
      <c r="F474" s="15"/>
      <c r="G474" s="15"/>
      <c r="H474" s="15"/>
      <c r="I474" s="15"/>
      <c r="J474" s="15"/>
      <c r="K474" s="15"/>
      <c r="L474" s="67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  <c r="CC474" s="15"/>
      <c r="CD474" s="15"/>
      <c r="CE474" s="15"/>
      <c r="CF474" s="15"/>
      <c r="CG474" s="15"/>
      <c r="CH474" s="15"/>
      <c r="CI474" s="15"/>
      <c r="CJ474" s="15"/>
      <c r="CK474" s="15"/>
      <c r="CL474" s="15"/>
      <c r="CM474" s="15"/>
      <c r="CN474" s="15"/>
      <c r="CO474" s="15"/>
      <c r="CP474" s="15"/>
      <c r="CQ474" s="15"/>
      <c r="CR474" s="15"/>
      <c r="CS474" s="15"/>
      <c r="CT474" s="15"/>
      <c r="CU474" s="15"/>
      <c r="CV474" s="15"/>
      <c r="CW474" s="15"/>
      <c r="CX474" s="15"/>
      <c r="CY474" s="15"/>
      <c r="CZ474" s="15"/>
      <c r="DA474" s="15"/>
      <c r="DB474" s="15"/>
      <c r="DC474" s="15"/>
      <c r="DD474" s="15"/>
      <c r="DE474" s="15"/>
      <c r="DF474" s="15"/>
      <c r="DG474" s="15"/>
      <c r="DH474" s="15"/>
      <c r="DI474" s="15"/>
      <c r="DJ474" s="15"/>
      <c r="DK474" s="15"/>
      <c r="DL474" s="15"/>
      <c r="DM474" s="15"/>
      <c r="DN474" s="15"/>
      <c r="DO474" s="15"/>
      <c r="DP474" s="15"/>
      <c r="DQ474" s="15"/>
      <c r="DR474" s="15"/>
      <c r="DS474" s="15"/>
      <c r="DT474" s="15"/>
      <c r="DU474" s="15"/>
    </row>
    <row r="475" spans="1:125" x14ac:dyDescent="0.2">
      <c r="A475" s="15"/>
      <c r="B475" s="15"/>
      <c r="C475" s="58"/>
      <c r="D475" s="15"/>
      <c r="E475" s="15"/>
      <c r="F475" s="15"/>
      <c r="G475" s="15"/>
      <c r="H475" s="15"/>
      <c r="I475" s="15"/>
      <c r="J475" s="15"/>
      <c r="K475" s="15"/>
      <c r="L475" s="67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  <c r="CC475" s="15"/>
      <c r="CD475" s="15"/>
      <c r="CE475" s="15"/>
      <c r="CF475" s="15"/>
      <c r="CG475" s="15"/>
      <c r="CH475" s="15"/>
      <c r="CI475" s="15"/>
      <c r="CJ475" s="15"/>
      <c r="CK475" s="15"/>
      <c r="CL475" s="15"/>
      <c r="CM475" s="15"/>
      <c r="CN475" s="15"/>
      <c r="CO475" s="15"/>
      <c r="CP475" s="15"/>
      <c r="CQ475" s="15"/>
      <c r="CR475" s="15"/>
      <c r="CS475" s="15"/>
      <c r="CT475" s="15"/>
      <c r="CU475" s="15"/>
      <c r="CV475" s="15"/>
      <c r="CW475" s="15"/>
      <c r="CX475" s="15"/>
      <c r="CY475" s="15"/>
      <c r="CZ475" s="15"/>
      <c r="DA475" s="15"/>
      <c r="DB475" s="15"/>
      <c r="DC475" s="15"/>
      <c r="DD475" s="15"/>
      <c r="DE475" s="15"/>
      <c r="DF475" s="15"/>
      <c r="DG475" s="15"/>
      <c r="DH475" s="15"/>
      <c r="DI475" s="15"/>
      <c r="DJ475" s="15"/>
      <c r="DK475" s="15"/>
      <c r="DL475" s="15"/>
      <c r="DM475" s="15"/>
      <c r="DN475" s="15"/>
      <c r="DO475" s="15"/>
      <c r="DP475" s="15"/>
      <c r="DQ475" s="15"/>
      <c r="DR475" s="15"/>
      <c r="DS475" s="15"/>
      <c r="DT475" s="15"/>
      <c r="DU475" s="15"/>
    </row>
    <row r="476" spans="1:125" x14ac:dyDescent="0.2">
      <c r="A476" s="15"/>
      <c r="B476" s="15"/>
      <c r="C476" s="58"/>
      <c r="D476" s="15"/>
      <c r="E476" s="15"/>
      <c r="F476" s="15"/>
      <c r="G476" s="15"/>
      <c r="H476" s="15"/>
      <c r="I476" s="15"/>
      <c r="J476" s="15"/>
      <c r="K476" s="15"/>
      <c r="L476" s="67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  <c r="CA476" s="15"/>
      <c r="CB476" s="15"/>
      <c r="CC476" s="15"/>
      <c r="CD476" s="15"/>
      <c r="CE476" s="15"/>
      <c r="CF476" s="15"/>
      <c r="CG476" s="15"/>
      <c r="CH476" s="15"/>
      <c r="CI476" s="15"/>
      <c r="CJ476" s="15"/>
      <c r="CK476" s="15"/>
      <c r="CL476" s="15"/>
      <c r="CM476" s="15"/>
      <c r="CN476" s="15"/>
      <c r="CO476" s="15"/>
      <c r="CP476" s="15"/>
      <c r="CQ476" s="15"/>
      <c r="CR476" s="15"/>
      <c r="CS476" s="15"/>
      <c r="CT476" s="15"/>
      <c r="CU476" s="15"/>
      <c r="CV476" s="15"/>
      <c r="CW476" s="15"/>
      <c r="CX476" s="15"/>
      <c r="CY476" s="15"/>
      <c r="CZ476" s="15"/>
      <c r="DA476" s="15"/>
      <c r="DB476" s="15"/>
      <c r="DC476" s="15"/>
      <c r="DD476" s="15"/>
      <c r="DE476" s="15"/>
      <c r="DF476" s="15"/>
      <c r="DG476" s="15"/>
      <c r="DH476" s="15"/>
      <c r="DI476" s="15"/>
      <c r="DJ476" s="15"/>
      <c r="DK476" s="15"/>
      <c r="DL476" s="15"/>
      <c r="DM476" s="15"/>
      <c r="DN476" s="15"/>
      <c r="DO476" s="15"/>
      <c r="DP476" s="15"/>
      <c r="DQ476" s="15"/>
      <c r="DR476" s="15"/>
      <c r="DS476" s="15"/>
      <c r="DT476" s="15"/>
      <c r="DU476" s="15"/>
    </row>
    <row r="477" spans="1:125" x14ac:dyDescent="0.2">
      <c r="A477" s="15"/>
      <c r="B477" s="15"/>
      <c r="C477" s="58"/>
      <c r="D477" s="15"/>
      <c r="E477" s="15"/>
      <c r="F477" s="15"/>
      <c r="G477" s="15"/>
      <c r="H477" s="15"/>
      <c r="I477" s="15"/>
      <c r="J477" s="15"/>
      <c r="K477" s="15"/>
      <c r="L477" s="67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  <c r="CC477" s="15"/>
      <c r="CD477" s="15"/>
      <c r="CE477" s="15"/>
      <c r="CF477" s="15"/>
      <c r="CG477" s="15"/>
      <c r="CH477" s="15"/>
      <c r="CI477" s="15"/>
      <c r="CJ477" s="15"/>
      <c r="CK477" s="15"/>
      <c r="CL477" s="15"/>
      <c r="CM477" s="15"/>
      <c r="CN477" s="15"/>
      <c r="CO477" s="15"/>
      <c r="CP477" s="15"/>
      <c r="CQ477" s="15"/>
      <c r="CR477" s="15"/>
      <c r="CS477" s="15"/>
      <c r="CT477" s="15"/>
      <c r="CU477" s="15"/>
      <c r="CV477" s="15"/>
      <c r="CW477" s="15"/>
      <c r="CX477" s="15"/>
      <c r="CY477" s="15"/>
      <c r="CZ477" s="15"/>
      <c r="DA477" s="15"/>
      <c r="DB477" s="15"/>
      <c r="DC477" s="15"/>
      <c r="DD477" s="15"/>
      <c r="DE477" s="15"/>
      <c r="DF477" s="15"/>
      <c r="DG477" s="15"/>
      <c r="DH477" s="15"/>
      <c r="DI477" s="15"/>
      <c r="DJ477" s="15"/>
      <c r="DK477" s="15"/>
      <c r="DL477" s="15"/>
      <c r="DM477" s="15"/>
      <c r="DN477" s="15"/>
      <c r="DO477" s="15"/>
      <c r="DP477" s="15"/>
      <c r="DQ477" s="15"/>
      <c r="DR477" s="15"/>
      <c r="DS477" s="15"/>
      <c r="DT477" s="15"/>
      <c r="DU477" s="15"/>
    </row>
    <row r="478" spans="1:125" x14ac:dyDescent="0.2">
      <c r="A478" s="15"/>
      <c r="B478" s="15"/>
      <c r="C478" s="58"/>
      <c r="D478" s="15"/>
      <c r="E478" s="15"/>
      <c r="F478" s="15"/>
      <c r="G478" s="15"/>
      <c r="H478" s="15"/>
      <c r="I478" s="15"/>
      <c r="J478" s="15"/>
      <c r="K478" s="15"/>
      <c r="L478" s="67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  <c r="CC478" s="15"/>
      <c r="CD478" s="15"/>
      <c r="CE478" s="15"/>
      <c r="CF478" s="15"/>
      <c r="CG478" s="15"/>
      <c r="CH478" s="15"/>
      <c r="CI478" s="15"/>
      <c r="CJ478" s="15"/>
      <c r="CK478" s="15"/>
      <c r="CL478" s="15"/>
      <c r="CM478" s="15"/>
      <c r="CN478" s="15"/>
      <c r="CO478" s="15"/>
      <c r="CP478" s="15"/>
      <c r="CQ478" s="15"/>
      <c r="CR478" s="15"/>
      <c r="CS478" s="15"/>
      <c r="CT478" s="15"/>
      <c r="CU478" s="15"/>
      <c r="CV478" s="15"/>
      <c r="CW478" s="15"/>
      <c r="CX478" s="15"/>
      <c r="CY478" s="15"/>
      <c r="CZ478" s="15"/>
      <c r="DA478" s="15"/>
      <c r="DB478" s="15"/>
      <c r="DC478" s="15"/>
      <c r="DD478" s="15"/>
      <c r="DE478" s="15"/>
      <c r="DF478" s="15"/>
      <c r="DG478" s="15"/>
      <c r="DH478" s="15"/>
      <c r="DI478" s="15"/>
      <c r="DJ478" s="15"/>
      <c r="DK478" s="15"/>
      <c r="DL478" s="15"/>
      <c r="DM478" s="15"/>
      <c r="DN478" s="15"/>
      <c r="DO478" s="15"/>
      <c r="DP478" s="15"/>
      <c r="DQ478" s="15"/>
      <c r="DR478" s="15"/>
      <c r="DS478" s="15"/>
      <c r="DT478" s="15"/>
      <c r="DU478" s="15"/>
    </row>
    <row r="479" spans="1:125" x14ac:dyDescent="0.2">
      <c r="A479" s="15"/>
      <c r="B479" s="15"/>
      <c r="C479" s="58"/>
      <c r="D479" s="15"/>
      <c r="E479" s="15"/>
      <c r="F479" s="15"/>
      <c r="G479" s="15"/>
      <c r="H479" s="15"/>
      <c r="I479" s="15"/>
      <c r="J479" s="15"/>
      <c r="K479" s="15"/>
      <c r="L479" s="67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  <c r="CC479" s="15"/>
      <c r="CD479" s="15"/>
      <c r="CE479" s="15"/>
      <c r="CF479" s="15"/>
      <c r="CG479" s="15"/>
      <c r="CH479" s="15"/>
      <c r="CI479" s="15"/>
      <c r="CJ479" s="15"/>
      <c r="CK479" s="15"/>
      <c r="CL479" s="15"/>
      <c r="CM479" s="15"/>
      <c r="CN479" s="15"/>
      <c r="CO479" s="15"/>
      <c r="CP479" s="15"/>
      <c r="CQ479" s="15"/>
      <c r="CR479" s="15"/>
      <c r="CS479" s="15"/>
      <c r="CT479" s="15"/>
      <c r="CU479" s="15"/>
      <c r="CV479" s="15"/>
      <c r="CW479" s="15"/>
      <c r="CX479" s="15"/>
      <c r="CY479" s="15"/>
      <c r="CZ479" s="15"/>
      <c r="DA479" s="15"/>
      <c r="DB479" s="15"/>
      <c r="DC479" s="15"/>
      <c r="DD479" s="15"/>
      <c r="DE479" s="15"/>
      <c r="DF479" s="15"/>
      <c r="DG479" s="15"/>
      <c r="DH479" s="15"/>
      <c r="DI479" s="15"/>
      <c r="DJ479" s="15"/>
      <c r="DK479" s="15"/>
      <c r="DL479" s="15"/>
      <c r="DM479" s="15"/>
      <c r="DN479" s="15"/>
      <c r="DO479" s="15"/>
      <c r="DP479" s="15"/>
      <c r="DQ479" s="15"/>
      <c r="DR479" s="15"/>
      <c r="DS479" s="15"/>
      <c r="DT479" s="15"/>
      <c r="DU479" s="15"/>
    </row>
    <row r="480" spans="1:125" x14ac:dyDescent="0.2">
      <c r="A480" s="15"/>
      <c r="B480" s="15"/>
      <c r="C480" s="58"/>
      <c r="D480" s="15"/>
      <c r="E480" s="15"/>
      <c r="F480" s="15"/>
      <c r="G480" s="15"/>
      <c r="H480" s="15"/>
      <c r="I480" s="15"/>
      <c r="J480" s="15"/>
      <c r="K480" s="15"/>
      <c r="L480" s="67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  <c r="CC480" s="15"/>
      <c r="CD480" s="15"/>
      <c r="CE480" s="15"/>
      <c r="CF480" s="15"/>
      <c r="CG480" s="15"/>
      <c r="CH480" s="15"/>
      <c r="CI480" s="15"/>
      <c r="CJ480" s="15"/>
      <c r="CK480" s="15"/>
      <c r="CL480" s="15"/>
      <c r="CM480" s="15"/>
      <c r="CN480" s="15"/>
      <c r="CO480" s="15"/>
      <c r="CP480" s="15"/>
      <c r="CQ480" s="15"/>
      <c r="CR480" s="15"/>
      <c r="CS480" s="15"/>
      <c r="CT480" s="15"/>
      <c r="CU480" s="15"/>
      <c r="CV480" s="15"/>
      <c r="CW480" s="15"/>
      <c r="CX480" s="15"/>
      <c r="CY480" s="15"/>
      <c r="CZ480" s="15"/>
      <c r="DA480" s="15"/>
      <c r="DB480" s="15"/>
      <c r="DC480" s="15"/>
      <c r="DD480" s="15"/>
      <c r="DE480" s="15"/>
      <c r="DF480" s="15"/>
      <c r="DG480" s="15"/>
      <c r="DH480" s="15"/>
      <c r="DI480" s="15"/>
      <c r="DJ480" s="15"/>
      <c r="DK480" s="15"/>
      <c r="DL480" s="15"/>
      <c r="DM480" s="15"/>
      <c r="DN480" s="15"/>
      <c r="DO480" s="15"/>
      <c r="DP480" s="15"/>
      <c r="DQ480" s="15"/>
      <c r="DR480" s="15"/>
      <c r="DS480" s="15"/>
      <c r="DT480" s="15"/>
      <c r="DU480" s="15"/>
    </row>
    <row r="481" spans="1:125" x14ac:dyDescent="0.2">
      <c r="A481" s="15"/>
      <c r="B481" s="15"/>
      <c r="C481" s="58"/>
      <c r="D481" s="15"/>
      <c r="E481" s="15"/>
      <c r="F481" s="15"/>
      <c r="G481" s="15"/>
      <c r="H481" s="15"/>
      <c r="I481" s="15"/>
      <c r="J481" s="15"/>
      <c r="K481" s="15"/>
      <c r="L481" s="67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  <c r="CN481" s="15"/>
      <c r="CO481" s="15"/>
      <c r="CP481" s="15"/>
      <c r="CQ481" s="15"/>
      <c r="CR481" s="15"/>
      <c r="CS481" s="15"/>
      <c r="CT481" s="15"/>
      <c r="CU481" s="15"/>
      <c r="CV481" s="15"/>
      <c r="CW481" s="15"/>
      <c r="CX481" s="15"/>
      <c r="CY481" s="15"/>
      <c r="CZ481" s="15"/>
      <c r="DA481" s="15"/>
      <c r="DB481" s="15"/>
      <c r="DC481" s="15"/>
      <c r="DD481" s="15"/>
      <c r="DE481" s="15"/>
      <c r="DF481" s="15"/>
      <c r="DG481" s="15"/>
      <c r="DH481" s="15"/>
      <c r="DI481" s="15"/>
      <c r="DJ481" s="15"/>
      <c r="DK481" s="15"/>
      <c r="DL481" s="15"/>
      <c r="DM481" s="15"/>
      <c r="DN481" s="15"/>
      <c r="DO481" s="15"/>
      <c r="DP481" s="15"/>
      <c r="DQ481" s="15"/>
      <c r="DR481" s="15"/>
      <c r="DS481" s="15"/>
      <c r="DT481" s="15"/>
      <c r="DU481" s="15"/>
    </row>
    <row r="482" spans="1:125" x14ac:dyDescent="0.2">
      <c r="A482" s="15"/>
      <c r="B482" s="15"/>
      <c r="C482" s="58"/>
      <c r="D482" s="15"/>
      <c r="E482" s="15"/>
      <c r="F482" s="15"/>
      <c r="G482" s="15"/>
      <c r="H482" s="15"/>
      <c r="I482" s="15"/>
      <c r="J482" s="15"/>
      <c r="K482" s="15"/>
      <c r="L482" s="67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  <c r="CC482" s="15"/>
      <c r="CD482" s="15"/>
      <c r="CE482" s="15"/>
      <c r="CF482" s="15"/>
      <c r="CG482" s="15"/>
      <c r="CH482" s="15"/>
      <c r="CI482" s="15"/>
      <c r="CJ482" s="15"/>
      <c r="CK482" s="15"/>
      <c r="CL482" s="15"/>
      <c r="CM482" s="15"/>
      <c r="CN482" s="15"/>
      <c r="CO482" s="15"/>
      <c r="CP482" s="15"/>
      <c r="CQ482" s="15"/>
      <c r="CR482" s="15"/>
      <c r="CS482" s="15"/>
      <c r="CT482" s="15"/>
      <c r="CU482" s="15"/>
      <c r="CV482" s="15"/>
      <c r="CW482" s="15"/>
      <c r="CX482" s="15"/>
      <c r="CY482" s="15"/>
      <c r="CZ482" s="15"/>
      <c r="DA482" s="15"/>
      <c r="DB482" s="15"/>
      <c r="DC482" s="15"/>
      <c r="DD482" s="15"/>
      <c r="DE482" s="15"/>
      <c r="DF482" s="15"/>
      <c r="DG482" s="15"/>
      <c r="DH482" s="15"/>
      <c r="DI482" s="15"/>
      <c r="DJ482" s="15"/>
      <c r="DK482" s="15"/>
      <c r="DL482" s="15"/>
      <c r="DM482" s="15"/>
      <c r="DN482" s="15"/>
      <c r="DO482" s="15"/>
      <c r="DP482" s="15"/>
      <c r="DQ482" s="15"/>
      <c r="DR482" s="15"/>
      <c r="DS482" s="15"/>
      <c r="DT482" s="15"/>
      <c r="DU482" s="15"/>
    </row>
    <row r="483" spans="1:125" x14ac:dyDescent="0.2">
      <c r="A483" s="15"/>
      <c r="B483" s="15"/>
      <c r="C483" s="58"/>
      <c r="D483" s="15"/>
      <c r="E483" s="15"/>
      <c r="F483" s="15"/>
      <c r="G483" s="15"/>
      <c r="H483" s="15"/>
      <c r="I483" s="15"/>
      <c r="J483" s="15"/>
      <c r="K483" s="15"/>
      <c r="L483" s="67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  <c r="CA483" s="15"/>
      <c r="CB483" s="15"/>
      <c r="CC483" s="15"/>
      <c r="CD483" s="15"/>
      <c r="CE483" s="15"/>
      <c r="CF483" s="15"/>
      <c r="CG483" s="15"/>
      <c r="CH483" s="15"/>
      <c r="CI483" s="15"/>
      <c r="CJ483" s="15"/>
      <c r="CK483" s="15"/>
      <c r="CL483" s="15"/>
      <c r="CM483" s="15"/>
      <c r="CN483" s="15"/>
      <c r="CO483" s="15"/>
      <c r="CP483" s="15"/>
      <c r="CQ483" s="15"/>
      <c r="CR483" s="15"/>
      <c r="CS483" s="15"/>
      <c r="CT483" s="15"/>
      <c r="CU483" s="15"/>
      <c r="CV483" s="15"/>
      <c r="CW483" s="15"/>
      <c r="CX483" s="15"/>
      <c r="CY483" s="15"/>
      <c r="CZ483" s="15"/>
      <c r="DA483" s="15"/>
      <c r="DB483" s="15"/>
      <c r="DC483" s="15"/>
      <c r="DD483" s="15"/>
      <c r="DE483" s="15"/>
      <c r="DF483" s="15"/>
      <c r="DG483" s="15"/>
      <c r="DH483" s="15"/>
      <c r="DI483" s="15"/>
      <c r="DJ483" s="15"/>
      <c r="DK483" s="15"/>
      <c r="DL483" s="15"/>
      <c r="DM483" s="15"/>
      <c r="DN483" s="15"/>
      <c r="DO483" s="15"/>
      <c r="DP483" s="15"/>
      <c r="DQ483" s="15"/>
      <c r="DR483" s="15"/>
      <c r="DS483" s="15"/>
      <c r="DT483" s="15"/>
      <c r="DU483" s="15"/>
    </row>
    <row r="484" spans="1:125" x14ac:dyDescent="0.2">
      <c r="A484" s="15"/>
      <c r="B484" s="15"/>
      <c r="C484" s="58"/>
      <c r="D484" s="15"/>
      <c r="E484" s="15"/>
      <c r="F484" s="15"/>
      <c r="G484" s="15"/>
      <c r="H484" s="15"/>
      <c r="I484" s="15"/>
      <c r="J484" s="15"/>
      <c r="K484" s="15"/>
      <c r="L484" s="67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  <c r="CC484" s="15"/>
      <c r="CD484" s="15"/>
      <c r="CE484" s="15"/>
      <c r="CF484" s="15"/>
      <c r="CG484" s="15"/>
      <c r="CH484" s="15"/>
      <c r="CI484" s="15"/>
      <c r="CJ484" s="15"/>
      <c r="CK484" s="15"/>
      <c r="CL484" s="15"/>
      <c r="CM484" s="15"/>
      <c r="CN484" s="15"/>
      <c r="CO484" s="15"/>
      <c r="CP484" s="15"/>
      <c r="CQ484" s="15"/>
      <c r="CR484" s="15"/>
      <c r="CS484" s="15"/>
      <c r="CT484" s="15"/>
      <c r="CU484" s="15"/>
      <c r="CV484" s="15"/>
      <c r="CW484" s="15"/>
      <c r="CX484" s="15"/>
      <c r="CY484" s="15"/>
      <c r="CZ484" s="15"/>
      <c r="DA484" s="15"/>
      <c r="DB484" s="15"/>
      <c r="DC484" s="15"/>
      <c r="DD484" s="15"/>
      <c r="DE484" s="15"/>
      <c r="DF484" s="15"/>
      <c r="DG484" s="15"/>
      <c r="DH484" s="15"/>
      <c r="DI484" s="15"/>
      <c r="DJ484" s="15"/>
      <c r="DK484" s="15"/>
      <c r="DL484" s="15"/>
      <c r="DM484" s="15"/>
      <c r="DN484" s="15"/>
      <c r="DO484" s="15"/>
      <c r="DP484" s="15"/>
      <c r="DQ484" s="15"/>
      <c r="DR484" s="15"/>
      <c r="DS484" s="15"/>
      <c r="DT484" s="15"/>
      <c r="DU484" s="15"/>
    </row>
    <row r="485" spans="1:125" x14ac:dyDescent="0.2">
      <c r="A485" s="15"/>
      <c r="B485" s="15"/>
      <c r="C485" s="58"/>
      <c r="D485" s="15"/>
      <c r="E485" s="15"/>
      <c r="F485" s="15"/>
      <c r="G485" s="15"/>
      <c r="H485" s="15"/>
      <c r="I485" s="15"/>
      <c r="J485" s="15"/>
      <c r="K485" s="15"/>
      <c r="L485" s="67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  <c r="CC485" s="15"/>
      <c r="CD485" s="15"/>
      <c r="CE485" s="15"/>
      <c r="CF485" s="15"/>
      <c r="CG485" s="15"/>
      <c r="CH485" s="15"/>
      <c r="CI485" s="15"/>
      <c r="CJ485" s="15"/>
      <c r="CK485" s="15"/>
      <c r="CL485" s="15"/>
      <c r="CM485" s="15"/>
      <c r="CN485" s="15"/>
      <c r="CO485" s="15"/>
      <c r="CP485" s="15"/>
      <c r="CQ485" s="15"/>
      <c r="CR485" s="15"/>
      <c r="CS485" s="15"/>
      <c r="CT485" s="15"/>
      <c r="CU485" s="15"/>
      <c r="CV485" s="15"/>
      <c r="CW485" s="15"/>
      <c r="CX485" s="15"/>
      <c r="CY485" s="15"/>
      <c r="CZ485" s="15"/>
      <c r="DA485" s="15"/>
      <c r="DB485" s="15"/>
      <c r="DC485" s="15"/>
      <c r="DD485" s="15"/>
      <c r="DE485" s="15"/>
      <c r="DF485" s="15"/>
      <c r="DG485" s="15"/>
      <c r="DH485" s="15"/>
      <c r="DI485" s="15"/>
      <c r="DJ485" s="15"/>
      <c r="DK485" s="15"/>
      <c r="DL485" s="15"/>
      <c r="DM485" s="15"/>
      <c r="DN485" s="15"/>
      <c r="DO485" s="15"/>
      <c r="DP485" s="15"/>
      <c r="DQ485" s="15"/>
      <c r="DR485" s="15"/>
      <c r="DS485" s="15"/>
      <c r="DT485" s="15"/>
      <c r="DU485" s="15"/>
    </row>
    <row r="486" spans="1:125" x14ac:dyDescent="0.2">
      <c r="A486" s="15"/>
      <c r="B486" s="15"/>
      <c r="C486" s="58"/>
      <c r="D486" s="15"/>
      <c r="E486" s="15"/>
      <c r="F486" s="15"/>
      <c r="G486" s="15"/>
      <c r="H486" s="15"/>
      <c r="I486" s="15"/>
      <c r="J486" s="15"/>
      <c r="K486" s="15"/>
      <c r="L486" s="67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  <c r="CA486" s="15"/>
      <c r="CB486" s="15"/>
      <c r="CC486" s="15"/>
      <c r="CD486" s="15"/>
      <c r="CE486" s="15"/>
      <c r="CF486" s="15"/>
      <c r="CG486" s="15"/>
      <c r="CH486" s="15"/>
      <c r="CI486" s="15"/>
      <c r="CJ486" s="15"/>
      <c r="CK486" s="15"/>
      <c r="CL486" s="15"/>
      <c r="CM486" s="15"/>
      <c r="CN486" s="15"/>
      <c r="CO486" s="15"/>
      <c r="CP486" s="15"/>
      <c r="CQ486" s="15"/>
      <c r="CR486" s="15"/>
      <c r="CS486" s="15"/>
      <c r="CT486" s="15"/>
      <c r="CU486" s="15"/>
      <c r="CV486" s="15"/>
      <c r="CW486" s="15"/>
      <c r="CX486" s="15"/>
      <c r="CY486" s="15"/>
      <c r="CZ486" s="15"/>
      <c r="DA486" s="15"/>
      <c r="DB486" s="15"/>
      <c r="DC486" s="15"/>
      <c r="DD486" s="15"/>
      <c r="DE486" s="15"/>
      <c r="DF486" s="15"/>
      <c r="DG486" s="15"/>
      <c r="DH486" s="15"/>
      <c r="DI486" s="15"/>
      <c r="DJ486" s="15"/>
      <c r="DK486" s="15"/>
      <c r="DL486" s="15"/>
      <c r="DM486" s="15"/>
      <c r="DN486" s="15"/>
      <c r="DO486" s="15"/>
      <c r="DP486" s="15"/>
      <c r="DQ486" s="15"/>
      <c r="DR486" s="15"/>
      <c r="DS486" s="15"/>
      <c r="DT486" s="15"/>
      <c r="DU486" s="15"/>
    </row>
    <row r="487" spans="1:125" x14ac:dyDescent="0.2">
      <c r="A487" s="15"/>
      <c r="B487" s="15"/>
      <c r="C487" s="58"/>
      <c r="D487" s="15"/>
      <c r="E487" s="15"/>
      <c r="F487" s="15"/>
      <c r="G487" s="15"/>
      <c r="H487" s="15"/>
      <c r="I487" s="15"/>
      <c r="J487" s="15"/>
      <c r="K487" s="15"/>
      <c r="L487" s="67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  <c r="BY487" s="15"/>
      <c r="BZ487" s="15"/>
      <c r="CA487" s="15"/>
      <c r="CB487" s="15"/>
      <c r="CC487" s="15"/>
      <c r="CD487" s="15"/>
      <c r="CE487" s="15"/>
      <c r="CF487" s="15"/>
      <c r="CG487" s="15"/>
      <c r="CH487" s="15"/>
      <c r="CI487" s="15"/>
      <c r="CJ487" s="15"/>
      <c r="CK487" s="15"/>
      <c r="CL487" s="15"/>
      <c r="CM487" s="15"/>
      <c r="CN487" s="15"/>
      <c r="CO487" s="15"/>
      <c r="CP487" s="15"/>
      <c r="CQ487" s="15"/>
      <c r="CR487" s="15"/>
      <c r="CS487" s="15"/>
      <c r="CT487" s="15"/>
      <c r="CU487" s="15"/>
      <c r="CV487" s="15"/>
      <c r="CW487" s="15"/>
      <c r="CX487" s="15"/>
      <c r="CY487" s="15"/>
      <c r="CZ487" s="15"/>
      <c r="DA487" s="15"/>
      <c r="DB487" s="15"/>
      <c r="DC487" s="15"/>
      <c r="DD487" s="15"/>
      <c r="DE487" s="15"/>
      <c r="DF487" s="15"/>
      <c r="DG487" s="15"/>
      <c r="DH487" s="15"/>
      <c r="DI487" s="15"/>
      <c r="DJ487" s="15"/>
      <c r="DK487" s="15"/>
      <c r="DL487" s="15"/>
      <c r="DM487" s="15"/>
      <c r="DN487" s="15"/>
      <c r="DO487" s="15"/>
      <c r="DP487" s="15"/>
      <c r="DQ487" s="15"/>
      <c r="DR487" s="15"/>
      <c r="DS487" s="15"/>
      <c r="DT487" s="15"/>
      <c r="DU487" s="15"/>
    </row>
    <row r="488" spans="1:125" x14ac:dyDescent="0.2">
      <c r="A488" s="15"/>
      <c r="B488" s="15"/>
      <c r="C488" s="58"/>
      <c r="D488" s="15"/>
      <c r="E488" s="15"/>
      <c r="F488" s="15"/>
      <c r="G488" s="15"/>
      <c r="H488" s="15"/>
      <c r="I488" s="15"/>
      <c r="J488" s="15"/>
      <c r="K488" s="15"/>
      <c r="L488" s="67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  <c r="CC488" s="15"/>
      <c r="CD488" s="15"/>
      <c r="CE488" s="15"/>
      <c r="CF488" s="15"/>
      <c r="CG488" s="15"/>
      <c r="CH488" s="15"/>
      <c r="CI488" s="15"/>
      <c r="CJ488" s="15"/>
      <c r="CK488" s="15"/>
      <c r="CL488" s="15"/>
      <c r="CM488" s="15"/>
      <c r="CN488" s="15"/>
      <c r="CO488" s="15"/>
      <c r="CP488" s="15"/>
      <c r="CQ488" s="15"/>
      <c r="CR488" s="15"/>
      <c r="CS488" s="15"/>
      <c r="CT488" s="15"/>
      <c r="CU488" s="15"/>
      <c r="CV488" s="15"/>
      <c r="CW488" s="15"/>
      <c r="CX488" s="15"/>
      <c r="CY488" s="15"/>
      <c r="CZ488" s="15"/>
      <c r="DA488" s="15"/>
      <c r="DB488" s="15"/>
      <c r="DC488" s="15"/>
      <c r="DD488" s="15"/>
      <c r="DE488" s="15"/>
      <c r="DF488" s="15"/>
      <c r="DG488" s="15"/>
      <c r="DH488" s="15"/>
      <c r="DI488" s="15"/>
      <c r="DJ488" s="15"/>
      <c r="DK488" s="15"/>
      <c r="DL488" s="15"/>
      <c r="DM488" s="15"/>
      <c r="DN488" s="15"/>
      <c r="DO488" s="15"/>
      <c r="DP488" s="15"/>
      <c r="DQ488" s="15"/>
      <c r="DR488" s="15"/>
      <c r="DS488" s="15"/>
      <c r="DT488" s="15"/>
      <c r="DU488" s="15"/>
    </row>
    <row r="489" spans="1:125" x14ac:dyDescent="0.2">
      <c r="A489" s="15"/>
      <c r="B489" s="15"/>
      <c r="C489" s="58"/>
      <c r="D489" s="15"/>
      <c r="E489" s="15"/>
      <c r="F489" s="15"/>
      <c r="G489" s="15"/>
      <c r="H489" s="15"/>
      <c r="I489" s="15"/>
      <c r="J489" s="15"/>
      <c r="K489" s="15"/>
      <c r="L489" s="67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  <c r="CC489" s="15"/>
      <c r="CD489" s="15"/>
      <c r="CE489" s="15"/>
      <c r="CF489" s="15"/>
      <c r="CG489" s="15"/>
      <c r="CH489" s="15"/>
      <c r="CI489" s="15"/>
      <c r="CJ489" s="15"/>
      <c r="CK489" s="15"/>
      <c r="CL489" s="15"/>
      <c r="CM489" s="15"/>
      <c r="CN489" s="15"/>
      <c r="CO489" s="15"/>
      <c r="CP489" s="15"/>
      <c r="CQ489" s="15"/>
      <c r="CR489" s="15"/>
      <c r="CS489" s="15"/>
      <c r="CT489" s="15"/>
      <c r="CU489" s="15"/>
      <c r="CV489" s="15"/>
      <c r="CW489" s="15"/>
      <c r="CX489" s="15"/>
      <c r="CY489" s="15"/>
      <c r="CZ489" s="15"/>
      <c r="DA489" s="15"/>
      <c r="DB489" s="15"/>
      <c r="DC489" s="15"/>
      <c r="DD489" s="15"/>
      <c r="DE489" s="15"/>
      <c r="DF489" s="15"/>
      <c r="DG489" s="15"/>
      <c r="DH489" s="15"/>
      <c r="DI489" s="15"/>
      <c r="DJ489" s="15"/>
      <c r="DK489" s="15"/>
      <c r="DL489" s="15"/>
      <c r="DM489" s="15"/>
      <c r="DN489" s="15"/>
      <c r="DO489" s="15"/>
      <c r="DP489" s="15"/>
      <c r="DQ489" s="15"/>
      <c r="DR489" s="15"/>
      <c r="DS489" s="15"/>
      <c r="DT489" s="15"/>
      <c r="DU489" s="15"/>
    </row>
    <row r="490" spans="1:125" x14ac:dyDescent="0.2">
      <c r="A490" s="15"/>
      <c r="B490" s="15"/>
      <c r="C490" s="58"/>
      <c r="D490" s="15"/>
      <c r="E490" s="15"/>
      <c r="F490" s="15"/>
      <c r="G490" s="15"/>
      <c r="H490" s="15"/>
      <c r="I490" s="15"/>
      <c r="J490" s="15"/>
      <c r="K490" s="15"/>
      <c r="L490" s="67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  <c r="CC490" s="15"/>
      <c r="CD490" s="15"/>
      <c r="CE490" s="15"/>
      <c r="CF490" s="15"/>
      <c r="CG490" s="15"/>
      <c r="CH490" s="15"/>
      <c r="CI490" s="15"/>
      <c r="CJ490" s="15"/>
      <c r="CK490" s="15"/>
      <c r="CL490" s="15"/>
      <c r="CM490" s="15"/>
      <c r="CN490" s="15"/>
      <c r="CO490" s="15"/>
      <c r="CP490" s="15"/>
      <c r="CQ490" s="15"/>
      <c r="CR490" s="15"/>
      <c r="CS490" s="15"/>
      <c r="CT490" s="15"/>
      <c r="CU490" s="15"/>
      <c r="CV490" s="15"/>
      <c r="CW490" s="15"/>
      <c r="CX490" s="15"/>
      <c r="CY490" s="15"/>
      <c r="CZ490" s="15"/>
      <c r="DA490" s="15"/>
      <c r="DB490" s="15"/>
      <c r="DC490" s="15"/>
      <c r="DD490" s="15"/>
      <c r="DE490" s="15"/>
      <c r="DF490" s="15"/>
      <c r="DG490" s="15"/>
      <c r="DH490" s="15"/>
      <c r="DI490" s="15"/>
      <c r="DJ490" s="15"/>
      <c r="DK490" s="15"/>
      <c r="DL490" s="15"/>
      <c r="DM490" s="15"/>
      <c r="DN490" s="15"/>
      <c r="DO490" s="15"/>
      <c r="DP490" s="15"/>
      <c r="DQ490" s="15"/>
      <c r="DR490" s="15"/>
      <c r="DS490" s="15"/>
      <c r="DT490" s="15"/>
      <c r="DU490" s="15"/>
    </row>
    <row r="491" spans="1:125" x14ac:dyDescent="0.2">
      <c r="A491" s="15"/>
      <c r="B491" s="15"/>
      <c r="C491" s="58"/>
      <c r="D491" s="15"/>
      <c r="E491" s="15"/>
      <c r="F491" s="15"/>
      <c r="G491" s="15"/>
      <c r="H491" s="15"/>
      <c r="I491" s="15"/>
      <c r="J491" s="15"/>
      <c r="K491" s="15"/>
      <c r="L491" s="67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  <c r="CC491" s="15"/>
      <c r="CD491" s="15"/>
      <c r="CE491" s="15"/>
      <c r="CF491" s="15"/>
      <c r="CG491" s="15"/>
      <c r="CH491" s="15"/>
      <c r="CI491" s="15"/>
      <c r="CJ491" s="15"/>
      <c r="CK491" s="15"/>
      <c r="CL491" s="15"/>
      <c r="CM491" s="15"/>
      <c r="CN491" s="15"/>
      <c r="CO491" s="15"/>
      <c r="CP491" s="15"/>
      <c r="CQ491" s="15"/>
      <c r="CR491" s="15"/>
      <c r="CS491" s="15"/>
      <c r="CT491" s="15"/>
      <c r="CU491" s="15"/>
      <c r="CV491" s="15"/>
      <c r="CW491" s="15"/>
      <c r="CX491" s="15"/>
      <c r="CY491" s="15"/>
      <c r="CZ491" s="15"/>
      <c r="DA491" s="15"/>
      <c r="DB491" s="15"/>
      <c r="DC491" s="15"/>
      <c r="DD491" s="15"/>
      <c r="DE491" s="15"/>
      <c r="DF491" s="15"/>
      <c r="DG491" s="15"/>
      <c r="DH491" s="15"/>
      <c r="DI491" s="15"/>
      <c r="DJ491" s="15"/>
      <c r="DK491" s="15"/>
      <c r="DL491" s="15"/>
      <c r="DM491" s="15"/>
      <c r="DN491" s="15"/>
      <c r="DO491" s="15"/>
      <c r="DP491" s="15"/>
      <c r="DQ491" s="15"/>
      <c r="DR491" s="15"/>
      <c r="DS491" s="15"/>
      <c r="DT491" s="15"/>
      <c r="DU491" s="15"/>
    </row>
    <row r="492" spans="1:125" x14ac:dyDescent="0.2">
      <c r="A492" s="15"/>
      <c r="B492" s="15"/>
      <c r="C492" s="58"/>
      <c r="D492" s="15"/>
      <c r="E492" s="15"/>
      <c r="F492" s="15"/>
      <c r="G492" s="15"/>
      <c r="H492" s="15"/>
      <c r="I492" s="15"/>
      <c r="J492" s="15"/>
      <c r="K492" s="15"/>
      <c r="L492" s="67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  <c r="CA492" s="15"/>
      <c r="CB492" s="15"/>
      <c r="CC492" s="15"/>
      <c r="CD492" s="15"/>
      <c r="CE492" s="15"/>
      <c r="CF492" s="15"/>
      <c r="CG492" s="15"/>
      <c r="CH492" s="15"/>
      <c r="CI492" s="15"/>
      <c r="CJ492" s="15"/>
      <c r="CK492" s="15"/>
      <c r="CL492" s="15"/>
      <c r="CM492" s="15"/>
      <c r="CN492" s="15"/>
      <c r="CO492" s="15"/>
      <c r="CP492" s="15"/>
      <c r="CQ492" s="15"/>
      <c r="CR492" s="15"/>
      <c r="CS492" s="15"/>
      <c r="CT492" s="15"/>
      <c r="CU492" s="15"/>
      <c r="CV492" s="15"/>
      <c r="CW492" s="15"/>
      <c r="CX492" s="15"/>
      <c r="CY492" s="15"/>
      <c r="CZ492" s="15"/>
      <c r="DA492" s="15"/>
      <c r="DB492" s="15"/>
      <c r="DC492" s="15"/>
      <c r="DD492" s="15"/>
      <c r="DE492" s="15"/>
      <c r="DF492" s="15"/>
      <c r="DG492" s="15"/>
      <c r="DH492" s="15"/>
      <c r="DI492" s="15"/>
      <c r="DJ492" s="15"/>
      <c r="DK492" s="15"/>
      <c r="DL492" s="15"/>
      <c r="DM492" s="15"/>
      <c r="DN492" s="15"/>
      <c r="DO492" s="15"/>
      <c r="DP492" s="15"/>
      <c r="DQ492" s="15"/>
      <c r="DR492" s="15"/>
      <c r="DS492" s="15"/>
      <c r="DT492" s="15"/>
      <c r="DU492" s="15"/>
    </row>
    <row r="493" spans="1:125" x14ac:dyDescent="0.2">
      <c r="A493" s="15"/>
      <c r="B493" s="15"/>
      <c r="C493" s="58"/>
      <c r="D493" s="15"/>
      <c r="E493" s="15"/>
      <c r="F493" s="15"/>
      <c r="G493" s="15"/>
      <c r="H493" s="15"/>
      <c r="I493" s="15"/>
      <c r="J493" s="15"/>
      <c r="K493" s="15"/>
      <c r="L493" s="67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  <c r="BY493" s="15"/>
      <c r="BZ493" s="15"/>
      <c r="CA493" s="15"/>
      <c r="CB493" s="15"/>
      <c r="CC493" s="15"/>
      <c r="CD493" s="15"/>
      <c r="CE493" s="15"/>
      <c r="CF493" s="15"/>
      <c r="CG493" s="15"/>
      <c r="CH493" s="15"/>
      <c r="CI493" s="15"/>
      <c r="CJ493" s="15"/>
      <c r="CK493" s="15"/>
      <c r="CL493" s="15"/>
      <c r="CM493" s="15"/>
      <c r="CN493" s="15"/>
      <c r="CO493" s="15"/>
      <c r="CP493" s="15"/>
      <c r="CQ493" s="15"/>
      <c r="CR493" s="15"/>
      <c r="CS493" s="15"/>
      <c r="CT493" s="15"/>
      <c r="CU493" s="15"/>
      <c r="CV493" s="15"/>
      <c r="CW493" s="15"/>
      <c r="CX493" s="15"/>
      <c r="CY493" s="15"/>
      <c r="CZ493" s="15"/>
      <c r="DA493" s="15"/>
      <c r="DB493" s="15"/>
      <c r="DC493" s="15"/>
      <c r="DD493" s="15"/>
      <c r="DE493" s="15"/>
      <c r="DF493" s="15"/>
      <c r="DG493" s="15"/>
      <c r="DH493" s="15"/>
      <c r="DI493" s="15"/>
      <c r="DJ493" s="15"/>
      <c r="DK493" s="15"/>
      <c r="DL493" s="15"/>
      <c r="DM493" s="15"/>
      <c r="DN493" s="15"/>
      <c r="DO493" s="15"/>
      <c r="DP493" s="15"/>
      <c r="DQ493" s="15"/>
      <c r="DR493" s="15"/>
      <c r="DS493" s="15"/>
      <c r="DT493" s="15"/>
      <c r="DU493" s="15"/>
    </row>
    <row r="494" spans="1:125" x14ac:dyDescent="0.2">
      <c r="A494" s="15"/>
      <c r="B494" s="15"/>
      <c r="C494" s="58"/>
      <c r="D494" s="15"/>
      <c r="E494" s="15"/>
      <c r="F494" s="15"/>
      <c r="G494" s="15"/>
      <c r="H494" s="15"/>
      <c r="I494" s="15"/>
      <c r="J494" s="15"/>
      <c r="K494" s="15"/>
      <c r="L494" s="67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  <c r="CA494" s="15"/>
      <c r="CB494" s="15"/>
      <c r="CC494" s="15"/>
      <c r="CD494" s="15"/>
      <c r="CE494" s="15"/>
      <c r="CF494" s="15"/>
      <c r="CG494" s="15"/>
      <c r="CH494" s="15"/>
      <c r="CI494" s="15"/>
      <c r="CJ494" s="15"/>
      <c r="CK494" s="15"/>
      <c r="CL494" s="15"/>
      <c r="CM494" s="15"/>
      <c r="CN494" s="15"/>
      <c r="CO494" s="15"/>
      <c r="CP494" s="15"/>
      <c r="CQ494" s="15"/>
      <c r="CR494" s="15"/>
      <c r="CS494" s="15"/>
      <c r="CT494" s="15"/>
      <c r="CU494" s="15"/>
      <c r="CV494" s="15"/>
      <c r="CW494" s="15"/>
      <c r="CX494" s="15"/>
      <c r="CY494" s="15"/>
      <c r="CZ494" s="15"/>
      <c r="DA494" s="15"/>
      <c r="DB494" s="15"/>
      <c r="DC494" s="15"/>
      <c r="DD494" s="15"/>
      <c r="DE494" s="15"/>
      <c r="DF494" s="15"/>
      <c r="DG494" s="15"/>
      <c r="DH494" s="15"/>
      <c r="DI494" s="15"/>
      <c r="DJ494" s="15"/>
      <c r="DK494" s="15"/>
      <c r="DL494" s="15"/>
      <c r="DM494" s="15"/>
      <c r="DN494" s="15"/>
      <c r="DO494" s="15"/>
      <c r="DP494" s="15"/>
      <c r="DQ494" s="15"/>
      <c r="DR494" s="15"/>
      <c r="DS494" s="15"/>
      <c r="DT494" s="15"/>
      <c r="DU494" s="15"/>
    </row>
    <row r="495" spans="1:125" x14ac:dyDescent="0.2">
      <c r="A495" s="15"/>
      <c r="B495" s="15"/>
      <c r="C495" s="58"/>
      <c r="D495" s="15"/>
      <c r="E495" s="15"/>
      <c r="F495" s="15"/>
      <c r="G495" s="15"/>
      <c r="H495" s="15"/>
      <c r="I495" s="15"/>
      <c r="J495" s="15"/>
      <c r="K495" s="15"/>
      <c r="L495" s="67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  <c r="CC495" s="15"/>
      <c r="CD495" s="15"/>
      <c r="CE495" s="15"/>
      <c r="CF495" s="15"/>
      <c r="CG495" s="15"/>
      <c r="CH495" s="15"/>
      <c r="CI495" s="15"/>
      <c r="CJ495" s="15"/>
      <c r="CK495" s="15"/>
      <c r="CL495" s="15"/>
      <c r="CM495" s="15"/>
      <c r="CN495" s="15"/>
      <c r="CO495" s="15"/>
      <c r="CP495" s="15"/>
      <c r="CQ495" s="15"/>
      <c r="CR495" s="15"/>
      <c r="CS495" s="15"/>
      <c r="CT495" s="15"/>
      <c r="CU495" s="15"/>
      <c r="CV495" s="15"/>
      <c r="CW495" s="15"/>
      <c r="CX495" s="15"/>
      <c r="CY495" s="15"/>
      <c r="CZ495" s="15"/>
      <c r="DA495" s="15"/>
      <c r="DB495" s="15"/>
      <c r="DC495" s="15"/>
      <c r="DD495" s="15"/>
      <c r="DE495" s="15"/>
      <c r="DF495" s="15"/>
      <c r="DG495" s="15"/>
      <c r="DH495" s="15"/>
      <c r="DI495" s="15"/>
      <c r="DJ495" s="15"/>
      <c r="DK495" s="15"/>
      <c r="DL495" s="15"/>
      <c r="DM495" s="15"/>
      <c r="DN495" s="15"/>
      <c r="DO495" s="15"/>
      <c r="DP495" s="15"/>
      <c r="DQ495" s="15"/>
      <c r="DR495" s="15"/>
      <c r="DS495" s="15"/>
      <c r="DT495" s="15"/>
      <c r="DU495" s="15"/>
    </row>
    <row r="496" spans="1:125" x14ac:dyDescent="0.2">
      <c r="A496" s="15"/>
      <c r="B496" s="15"/>
      <c r="C496" s="58"/>
      <c r="D496" s="15"/>
      <c r="E496" s="15"/>
      <c r="F496" s="15"/>
      <c r="G496" s="15"/>
      <c r="H496" s="15"/>
      <c r="I496" s="15"/>
      <c r="J496" s="15"/>
      <c r="K496" s="15"/>
      <c r="L496" s="67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  <c r="CC496" s="15"/>
      <c r="CD496" s="15"/>
      <c r="CE496" s="15"/>
      <c r="CF496" s="15"/>
      <c r="CG496" s="15"/>
      <c r="CH496" s="15"/>
      <c r="CI496" s="15"/>
      <c r="CJ496" s="15"/>
      <c r="CK496" s="15"/>
      <c r="CL496" s="15"/>
      <c r="CM496" s="15"/>
      <c r="CN496" s="15"/>
      <c r="CO496" s="15"/>
      <c r="CP496" s="15"/>
      <c r="CQ496" s="15"/>
      <c r="CR496" s="15"/>
      <c r="CS496" s="15"/>
      <c r="CT496" s="15"/>
      <c r="CU496" s="15"/>
      <c r="CV496" s="15"/>
      <c r="CW496" s="15"/>
      <c r="CX496" s="15"/>
      <c r="CY496" s="15"/>
      <c r="CZ496" s="15"/>
      <c r="DA496" s="15"/>
      <c r="DB496" s="15"/>
      <c r="DC496" s="15"/>
      <c r="DD496" s="15"/>
      <c r="DE496" s="15"/>
      <c r="DF496" s="15"/>
      <c r="DG496" s="15"/>
      <c r="DH496" s="15"/>
      <c r="DI496" s="15"/>
      <c r="DJ496" s="15"/>
      <c r="DK496" s="15"/>
      <c r="DL496" s="15"/>
      <c r="DM496" s="15"/>
      <c r="DN496" s="15"/>
      <c r="DO496" s="15"/>
      <c r="DP496" s="15"/>
      <c r="DQ496" s="15"/>
      <c r="DR496" s="15"/>
      <c r="DS496" s="15"/>
      <c r="DT496" s="15"/>
      <c r="DU496" s="15"/>
    </row>
    <row r="497" spans="1:125" x14ac:dyDescent="0.2">
      <c r="A497" s="15"/>
      <c r="B497" s="15"/>
      <c r="C497" s="58"/>
      <c r="D497" s="15"/>
      <c r="E497" s="15"/>
      <c r="F497" s="15"/>
      <c r="G497" s="15"/>
      <c r="H497" s="15"/>
      <c r="I497" s="15"/>
      <c r="J497" s="15"/>
      <c r="K497" s="15"/>
      <c r="L497" s="67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  <c r="CA497" s="15"/>
      <c r="CB497" s="15"/>
      <c r="CC497" s="15"/>
      <c r="CD497" s="15"/>
      <c r="CE497" s="15"/>
      <c r="CF497" s="15"/>
      <c r="CG497" s="15"/>
      <c r="CH497" s="15"/>
      <c r="CI497" s="15"/>
      <c r="CJ497" s="15"/>
      <c r="CK497" s="15"/>
      <c r="CL497" s="15"/>
      <c r="CM497" s="15"/>
      <c r="CN497" s="15"/>
      <c r="CO497" s="15"/>
      <c r="CP497" s="15"/>
      <c r="CQ497" s="15"/>
      <c r="CR497" s="15"/>
      <c r="CS497" s="15"/>
      <c r="CT497" s="15"/>
      <c r="CU497" s="15"/>
      <c r="CV497" s="15"/>
      <c r="CW497" s="15"/>
      <c r="CX497" s="15"/>
      <c r="CY497" s="15"/>
      <c r="CZ497" s="15"/>
      <c r="DA497" s="15"/>
      <c r="DB497" s="15"/>
      <c r="DC497" s="15"/>
      <c r="DD497" s="15"/>
      <c r="DE497" s="15"/>
      <c r="DF497" s="15"/>
      <c r="DG497" s="15"/>
      <c r="DH497" s="15"/>
      <c r="DI497" s="15"/>
      <c r="DJ497" s="15"/>
      <c r="DK497" s="15"/>
      <c r="DL497" s="15"/>
      <c r="DM497" s="15"/>
      <c r="DN497" s="15"/>
      <c r="DO497" s="15"/>
      <c r="DP497" s="15"/>
      <c r="DQ497" s="15"/>
      <c r="DR497" s="15"/>
      <c r="DS497" s="15"/>
      <c r="DT497" s="15"/>
      <c r="DU497" s="15"/>
    </row>
    <row r="498" spans="1:125" x14ac:dyDescent="0.2">
      <c r="A498" s="15"/>
      <c r="B498" s="15"/>
      <c r="C498" s="58"/>
      <c r="D498" s="15"/>
      <c r="E498" s="15"/>
      <c r="F498" s="15"/>
      <c r="G498" s="15"/>
      <c r="H498" s="15"/>
      <c r="I498" s="15"/>
      <c r="J498" s="15"/>
      <c r="K498" s="15"/>
      <c r="L498" s="67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  <c r="CA498" s="15"/>
      <c r="CB498" s="15"/>
      <c r="CC498" s="15"/>
      <c r="CD498" s="15"/>
      <c r="CE498" s="15"/>
      <c r="CF498" s="15"/>
      <c r="CG498" s="15"/>
      <c r="CH498" s="15"/>
      <c r="CI498" s="15"/>
      <c r="CJ498" s="15"/>
      <c r="CK498" s="15"/>
      <c r="CL498" s="15"/>
      <c r="CM498" s="15"/>
      <c r="CN498" s="15"/>
      <c r="CO498" s="15"/>
      <c r="CP498" s="15"/>
      <c r="CQ498" s="15"/>
      <c r="CR498" s="15"/>
      <c r="CS498" s="15"/>
      <c r="CT498" s="15"/>
      <c r="CU498" s="15"/>
      <c r="CV498" s="15"/>
      <c r="CW498" s="15"/>
      <c r="CX498" s="15"/>
      <c r="CY498" s="15"/>
      <c r="CZ498" s="15"/>
      <c r="DA498" s="15"/>
      <c r="DB498" s="15"/>
      <c r="DC498" s="15"/>
      <c r="DD498" s="15"/>
      <c r="DE498" s="15"/>
      <c r="DF498" s="15"/>
      <c r="DG498" s="15"/>
      <c r="DH498" s="15"/>
      <c r="DI498" s="15"/>
      <c r="DJ498" s="15"/>
      <c r="DK498" s="15"/>
      <c r="DL498" s="15"/>
      <c r="DM498" s="15"/>
      <c r="DN498" s="15"/>
      <c r="DO498" s="15"/>
      <c r="DP498" s="15"/>
      <c r="DQ498" s="15"/>
      <c r="DR498" s="15"/>
      <c r="DS498" s="15"/>
      <c r="DT498" s="15"/>
      <c r="DU498" s="15"/>
    </row>
    <row r="499" spans="1:125" x14ac:dyDescent="0.2">
      <c r="A499" s="15"/>
      <c r="B499" s="15"/>
      <c r="C499" s="58"/>
      <c r="D499" s="15"/>
      <c r="E499" s="15"/>
      <c r="F499" s="15"/>
      <c r="G499" s="15"/>
      <c r="H499" s="15"/>
      <c r="I499" s="15"/>
      <c r="J499" s="15"/>
      <c r="K499" s="15"/>
      <c r="L499" s="67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  <c r="CA499" s="15"/>
      <c r="CB499" s="15"/>
      <c r="CC499" s="15"/>
      <c r="CD499" s="15"/>
      <c r="CE499" s="15"/>
      <c r="CF499" s="15"/>
      <c r="CG499" s="15"/>
      <c r="CH499" s="15"/>
      <c r="CI499" s="15"/>
      <c r="CJ499" s="15"/>
      <c r="CK499" s="15"/>
      <c r="CL499" s="15"/>
      <c r="CM499" s="15"/>
      <c r="CN499" s="15"/>
      <c r="CO499" s="15"/>
      <c r="CP499" s="15"/>
      <c r="CQ499" s="15"/>
      <c r="CR499" s="15"/>
      <c r="CS499" s="15"/>
      <c r="CT499" s="15"/>
      <c r="CU499" s="15"/>
      <c r="CV499" s="15"/>
      <c r="CW499" s="15"/>
      <c r="CX499" s="15"/>
      <c r="CY499" s="15"/>
      <c r="CZ499" s="15"/>
      <c r="DA499" s="15"/>
      <c r="DB499" s="15"/>
      <c r="DC499" s="15"/>
      <c r="DD499" s="15"/>
      <c r="DE499" s="15"/>
      <c r="DF499" s="15"/>
      <c r="DG499" s="15"/>
      <c r="DH499" s="15"/>
      <c r="DI499" s="15"/>
      <c r="DJ499" s="15"/>
      <c r="DK499" s="15"/>
      <c r="DL499" s="15"/>
      <c r="DM499" s="15"/>
      <c r="DN499" s="15"/>
      <c r="DO499" s="15"/>
      <c r="DP499" s="15"/>
      <c r="DQ499" s="15"/>
      <c r="DR499" s="15"/>
      <c r="DS499" s="15"/>
      <c r="DT499" s="15"/>
      <c r="DU499" s="15"/>
    </row>
    <row r="500" spans="1:125" x14ac:dyDescent="0.2">
      <c r="A500" s="15"/>
      <c r="B500" s="15"/>
      <c r="C500" s="58"/>
      <c r="D500" s="15"/>
      <c r="E500" s="15"/>
      <c r="F500" s="15"/>
      <c r="G500" s="15"/>
      <c r="H500" s="15"/>
      <c r="I500" s="15"/>
      <c r="J500" s="15"/>
      <c r="K500" s="15"/>
      <c r="L500" s="67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  <c r="CC500" s="15"/>
      <c r="CD500" s="15"/>
      <c r="CE500" s="15"/>
      <c r="CF500" s="15"/>
      <c r="CG500" s="15"/>
      <c r="CH500" s="15"/>
      <c r="CI500" s="15"/>
      <c r="CJ500" s="15"/>
      <c r="CK500" s="15"/>
      <c r="CL500" s="15"/>
      <c r="CM500" s="15"/>
      <c r="CN500" s="15"/>
      <c r="CO500" s="15"/>
      <c r="CP500" s="15"/>
      <c r="CQ500" s="15"/>
      <c r="CR500" s="15"/>
      <c r="CS500" s="15"/>
      <c r="CT500" s="15"/>
      <c r="CU500" s="15"/>
      <c r="CV500" s="15"/>
      <c r="CW500" s="15"/>
      <c r="CX500" s="15"/>
      <c r="CY500" s="15"/>
      <c r="CZ500" s="15"/>
      <c r="DA500" s="15"/>
      <c r="DB500" s="15"/>
      <c r="DC500" s="15"/>
      <c r="DD500" s="15"/>
      <c r="DE500" s="15"/>
      <c r="DF500" s="15"/>
      <c r="DG500" s="15"/>
      <c r="DH500" s="15"/>
      <c r="DI500" s="15"/>
      <c r="DJ500" s="15"/>
      <c r="DK500" s="15"/>
      <c r="DL500" s="15"/>
      <c r="DM500" s="15"/>
      <c r="DN500" s="15"/>
      <c r="DO500" s="15"/>
      <c r="DP500" s="15"/>
      <c r="DQ500" s="15"/>
      <c r="DR500" s="15"/>
      <c r="DS500" s="15"/>
      <c r="DT500" s="15"/>
      <c r="DU500" s="15"/>
    </row>
    <row r="501" spans="1:125" x14ac:dyDescent="0.2">
      <c r="A501" s="15"/>
      <c r="B501" s="15"/>
      <c r="C501" s="58"/>
      <c r="D501" s="15"/>
      <c r="E501" s="15"/>
      <c r="F501" s="15"/>
      <c r="G501" s="15"/>
      <c r="H501" s="15"/>
      <c r="I501" s="15"/>
      <c r="J501" s="15"/>
      <c r="K501" s="15"/>
      <c r="L501" s="67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  <c r="CC501" s="15"/>
      <c r="CD501" s="15"/>
      <c r="CE501" s="15"/>
      <c r="CF501" s="15"/>
      <c r="CG501" s="15"/>
      <c r="CH501" s="15"/>
      <c r="CI501" s="15"/>
      <c r="CJ501" s="15"/>
      <c r="CK501" s="15"/>
      <c r="CL501" s="15"/>
      <c r="CM501" s="15"/>
      <c r="CN501" s="15"/>
      <c r="CO501" s="15"/>
      <c r="CP501" s="15"/>
      <c r="CQ501" s="15"/>
      <c r="CR501" s="15"/>
      <c r="CS501" s="15"/>
      <c r="CT501" s="15"/>
      <c r="CU501" s="15"/>
      <c r="CV501" s="15"/>
      <c r="CW501" s="15"/>
      <c r="CX501" s="15"/>
      <c r="CY501" s="15"/>
      <c r="CZ501" s="15"/>
      <c r="DA501" s="15"/>
      <c r="DB501" s="15"/>
      <c r="DC501" s="15"/>
      <c r="DD501" s="15"/>
      <c r="DE501" s="15"/>
      <c r="DF501" s="15"/>
      <c r="DG501" s="15"/>
      <c r="DH501" s="15"/>
      <c r="DI501" s="15"/>
      <c r="DJ501" s="15"/>
      <c r="DK501" s="15"/>
      <c r="DL501" s="15"/>
      <c r="DM501" s="15"/>
      <c r="DN501" s="15"/>
      <c r="DO501" s="15"/>
      <c r="DP501" s="15"/>
      <c r="DQ501" s="15"/>
      <c r="DR501" s="15"/>
      <c r="DS501" s="15"/>
      <c r="DT501" s="15"/>
      <c r="DU501" s="15"/>
    </row>
    <row r="502" spans="1:125" x14ac:dyDescent="0.2">
      <c r="A502" s="15"/>
      <c r="B502" s="15"/>
      <c r="C502" s="58"/>
      <c r="D502" s="15"/>
      <c r="E502" s="15"/>
      <c r="F502" s="15"/>
      <c r="G502" s="15"/>
      <c r="H502" s="15"/>
      <c r="I502" s="15"/>
      <c r="J502" s="15"/>
      <c r="K502" s="15"/>
      <c r="L502" s="67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  <c r="CA502" s="15"/>
      <c r="CB502" s="15"/>
      <c r="CC502" s="15"/>
      <c r="CD502" s="15"/>
      <c r="CE502" s="15"/>
      <c r="CF502" s="15"/>
      <c r="CG502" s="15"/>
      <c r="CH502" s="15"/>
      <c r="CI502" s="15"/>
      <c r="CJ502" s="15"/>
      <c r="CK502" s="15"/>
      <c r="CL502" s="15"/>
      <c r="CM502" s="15"/>
      <c r="CN502" s="15"/>
      <c r="CO502" s="15"/>
      <c r="CP502" s="15"/>
      <c r="CQ502" s="15"/>
      <c r="CR502" s="15"/>
      <c r="CS502" s="15"/>
      <c r="CT502" s="15"/>
      <c r="CU502" s="15"/>
      <c r="CV502" s="15"/>
      <c r="CW502" s="15"/>
      <c r="CX502" s="15"/>
      <c r="CY502" s="15"/>
      <c r="CZ502" s="15"/>
      <c r="DA502" s="15"/>
      <c r="DB502" s="15"/>
      <c r="DC502" s="15"/>
      <c r="DD502" s="15"/>
      <c r="DE502" s="15"/>
      <c r="DF502" s="15"/>
      <c r="DG502" s="15"/>
      <c r="DH502" s="15"/>
      <c r="DI502" s="15"/>
      <c r="DJ502" s="15"/>
      <c r="DK502" s="15"/>
      <c r="DL502" s="15"/>
      <c r="DM502" s="15"/>
      <c r="DN502" s="15"/>
      <c r="DO502" s="15"/>
      <c r="DP502" s="15"/>
      <c r="DQ502" s="15"/>
      <c r="DR502" s="15"/>
      <c r="DS502" s="15"/>
      <c r="DT502" s="15"/>
      <c r="DU502" s="15"/>
    </row>
    <row r="503" spans="1:125" x14ac:dyDescent="0.2">
      <c r="A503" s="15"/>
      <c r="B503" s="15"/>
      <c r="C503" s="58"/>
      <c r="D503" s="15"/>
      <c r="E503" s="15"/>
      <c r="F503" s="15"/>
      <c r="G503" s="15"/>
      <c r="H503" s="15"/>
      <c r="I503" s="15"/>
      <c r="J503" s="15"/>
      <c r="K503" s="15"/>
      <c r="L503" s="67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  <c r="BW503" s="15"/>
      <c r="BX503" s="15"/>
      <c r="BY503" s="15"/>
      <c r="BZ503" s="15"/>
      <c r="CA503" s="15"/>
      <c r="CB503" s="15"/>
      <c r="CC503" s="15"/>
      <c r="CD503" s="15"/>
      <c r="CE503" s="15"/>
      <c r="CF503" s="15"/>
      <c r="CG503" s="15"/>
      <c r="CH503" s="15"/>
      <c r="CI503" s="15"/>
      <c r="CJ503" s="15"/>
      <c r="CK503" s="15"/>
      <c r="CL503" s="15"/>
      <c r="CM503" s="15"/>
      <c r="CN503" s="15"/>
      <c r="CO503" s="15"/>
      <c r="CP503" s="15"/>
      <c r="CQ503" s="15"/>
      <c r="CR503" s="15"/>
      <c r="CS503" s="15"/>
      <c r="CT503" s="15"/>
      <c r="CU503" s="15"/>
      <c r="CV503" s="15"/>
      <c r="CW503" s="15"/>
      <c r="CX503" s="15"/>
      <c r="CY503" s="15"/>
      <c r="CZ503" s="15"/>
      <c r="DA503" s="15"/>
      <c r="DB503" s="15"/>
      <c r="DC503" s="15"/>
      <c r="DD503" s="15"/>
      <c r="DE503" s="15"/>
      <c r="DF503" s="15"/>
      <c r="DG503" s="15"/>
      <c r="DH503" s="15"/>
      <c r="DI503" s="15"/>
      <c r="DJ503" s="15"/>
      <c r="DK503" s="15"/>
      <c r="DL503" s="15"/>
      <c r="DM503" s="15"/>
      <c r="DN503" s="15"/>
      <c r="DO503" s="15"/>
      <c r="DP503" s="15"/>
      <c r="DQ503" s="15"/>
      <c r="DR503" s="15"/>
      <c r="DS503" s="15"/>
      <c r="DT503" s="15"/>
      <c r="DU503" s="15"/>
    </row>
    <row r="504" spans="1:125" x14ac:dyDescent="0.2">
      <c r="A504" s="15"/>
      <c r="B504" s="15"/>
      <c r="C504" s="58"/>
      <c r="D504" s="15"/>
      <c r="E504" s="15"/>
      <c r="F504" s="15"/>
      <c r="G504" s="15"/>
      <c r="H504" s="15"/>
      <c r="I504" s="15"/>
      <c r="J504" s="15"/>
      <c r="K504" s="15"/>
      <c r="L504" s="67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  <c r="BY504" s="15"/>
      <c r="BZ504" s="15"/>
      <c r="CA504" s="15"/>
      <c r="CB504" s="15"/>
      <c r="CC504" s="15"/>
      <c r="CD504" s="15"/>
      <c r="CE504" s="15"/>
      <c r="CF504" s="15"/>
      <c r="CG504" s="15"/>
      <c r="CH504" s="15"/>
      <c r="CI504" s="15"/>
      <c r="CJ504" s="15"/>
      <c r="CK504" s="15"/>
      <c r="CL504" s="15"/>
      <c r="CM504" s="15"/>
      <c r="CN504" s="15"/>
      <c r="CO504" s="15"/>
      <c r="CP504" s="15"/>
      <c r="CQ504" s="15"/>
      <c r="CR504" s="15"/>
      <c r="CS504" s="15"/>
      <c r="CT504" s="15"/>
      <c r="CU504" s="15"/>
      <c r="CV504" s="15"/>
      <c r="CW504" s="15"/>
      <c r="CX504" s="15"/>
      <c r="CY504" s="15"/>
      <c r="CZ504" s="15"/>
      <c r="DA504" s="15"/>
      <c r="DB504" s="15"/>
      <c r="DC504" s="15"/>
      <c r="DD504" s="15"/>
      <c r="DE504" s="15"/>
      <c r="DF504" s="15"/>
      <c r="DG504" s="15"/>
      <c r="DH504" s="15"/>
      <c r="DI504" s="15"/>
      <c r="DJ504" s="15"/>
      <c r="DK504" s="15"/>
      <c r="DL504" s="15"/>
      <c r="DM504" s="15"/>
      <c r="DN504" s="15"/>
      <c r="DO504" s="15"/>
      <c r="DP504" s="15"/>
      <c r="DQ504" s="15"/>
      <c r="DR504" s="15"/>
      <c r="DS504" s="15"/>
      <c r="DT504" s="15"/>
      <c r="DU504" s="15"/>
    </row>
    <row r="505" spans="1:125" x14ac:dyDescent="0.2">
      <c r="A505" s="15"/>
      <c r="B505" s="15"/>
      <c r="C505" s="58"/>
      <c r="D505" s="15"/>
      <c r="E505" s="15"/>
      <c r="F505" s="15"/>
      <c r="G505" s="15"/>
      <c r="H505" s="15"/>
      <c r="I505" s="15"/>
      <c r="J505" s="15"/>
      <c r="K505" s="15"/>
      <c r="L505" s="67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  <c r="CC505" s="15"/>
      <c r="CD505" s="15"/>
      <c r="CE505" s="15"/>
      <c r="CF505" s="15"/>
      <c r="CG505" s="15"/>
      <c r="CH505" s="15"/>
      <c r="CI505" s="15"/>
      <c r="CJ505" s="15"/>
      <c r="CK505" s="15"/>
      <c r="CL505" s="15"/>
      <c r="CM505" s="15"/>
      <c r="CN505" s="15"/>
      <c r="CO505" s="15"/>
      <c r="CP505" s="15"/>
      <c r="CQ505" s="15"/>
      <c r="CR505" s="15"/>
      <c r="CS505" s="15"/>
      <c r="CT505" s="15"/>
      <c r="CU505" s="15"/>
      <c r="CV505" s="15"/>
      <c r="CW505" s="15"/>
      <c r="CX505" s="15"/>
      <c r="CY505" s="15"/>
      <c r="CZ505" s="15"/>
      <c r="DA505" s="15"/>
      <c r="DB505" s="15"/>
      <c r="DC505" s="15"/>
      <c r="DD505" s="15"/>
      <c r="DE505" s="15"/>
      <c r="DF505" s="15"/>
      <c r="DG505" s="15"/>
      <c r="DH505" s="15"/>
      <c r="DI505" s="15"/>
      <c r="DJ505" s="15"/>
      <c r="DK505" s="15"/>
      <c r="DL505" s="15"/>
      <c r="DM505" s="15"/>
      <c r="DN505" s="15"/>
      <c r="DO505" s="15"/>
      <c r="DP505" s="15"/>
      <c r="DQ505" s="15"/>
      <c r="DR505" s="15"/>
      <c r="DS505" s="15"/>
      <c r="DT505" s="15"/>
      <c r="DU505" s="15"/>
    </row>
    <row r="506" spans="1:125" x14ac:dyDescent="0.2">
      <c r="A506" s="15"/>
      <c r="B506" s="15"/>
      <c r="C506" s="58"/>
      <c r="D506" s="15"/>
      <c r="E506" s="15"/>
      <c r="F506" s="15"/>
      <c r="G506" s="15"/>
      <c r="H506" s="15"/>
      <c r="I506" s="15"/>
      <c r="J506" s="15"/>
      <c r="K506" s="15"/>
      <c r="L506" s="67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  <c r="CC506" s="15"/>
      <c r="CD506" s="15"/>
      <c r="CE506" s="15"/>
      <c r="CF506" s="15"/>
      <c r="CG506" s="15"/>
      <c r="CH506" s="15"/>
      <c r="CI506" s="15"/>
      <c r="CJ506" s="15"/>
      <c r="CK506" s="15"/>
      <c r="CL506" s="15"/>
      <c r="CM506" s="15"/>
      <c r="CN506" s="15"/>
      <c r="CO506" s="15"/>
      <c r="CP506" s="15"/>
      <c r="CQ506" s="15"/>
      <c r="CR506" s="15"/>
      <c r="CS506" s="15"/>
      <c r="CT506" s="15"/>
      <c r="CU506" s="15"/>
      <c r="CV506" s="15"/>
      <c r="CW506" s="15"/>
      <c r="CX506" s="15"/>
      <c r="CY506" s="15"/>
      <c r="CZ506" s="15"/>
      <c r="DA506" s="15"/>
      <c r="DB506" s="15"/>
      <c r="DC506" s="15"/>
      <c r="DD506" s="15"/>
      <c r="DE506" s="15"/>
      <c r="DF506" s="15"/>
      <c r="DG506" s="15"/>
      <c r="DH506" s="15"/>
      <c r="DI506" s="15"/>
      <c r="DJ506" s="15"/>
      <c r="DK506" s="15"/>
      <c r="DL506" s="15"/>
      <c r="DM506" s="15"/>
      <c r="DN506" s="15"/>
      <c r="DO506" s="15"/>
      <c r="DP506" s="15"/>
      <c r="DQ506" s="15"/>
      <c r="DR506" s="15"/>
      <c r="DS506" s="15"/>
      <c r="DT506" s="15"/>
      <c r="DU506" s="15"/>
    </row>
    <row r="507" spans="1:125" x14ac:dyDescent="0.2">
      <c r="A507" s="15"/>
      <c r="B507" s="15"/>
      <c r="C507" s="58"/>
      <c r="D507" s="15"/>
      <c r="E507" s="15"/>
      <c r="F507" s="15"/>
      <c r="G507" s="15"/>
      <c r="H507" s="15"/>
      <c r="I507" s="15"/>
      <c r="J507" s="15"/>
      <c r="K507" s="15"/>
      <c r="L507" s="67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  <c r="BW507" s="15"/>
      <c r="BX507" s="15"/>
      <c r="BY507" s="15"/>
      <c r="BZ507" s="15"/>
      <c r="CA507" s="15"/>
      <c r="CB507" s="15"/>
      <c r="CC507" s="15"/>
      <c r="CD507" s="15"/>
      <c r="CE507" s="15"/>
      <c r="CF507" s="15"/>
      <c r="CG507" s="15"/>
      <c r="CH507" s="15"/>
      <c r="CI507" s="15"/>
      <c r="CJ507" s="15"/>
      <c r="CK507" s="15"/>
      <c r="CL507" s="15"/>
      <c r="CM507" s="15"/>
      <c r="CN507" s="15"/>
      <c r="CO507" s="15"/>
      <c r="CP507" s="15"/>
      <c r="CQ507" s="15"/>
      <c r="CR507" s="15"/>
      <c r="CS507" s="15"/>
      <c r="CT507" s="15"/>
      <c r="CU507" s="15"/>
      <c r="CV507" s="15"/>
      <c r="CW507" s="15"/>
      <c r="CX507" s="15"/>
      <c r="CY507" s="15"/>
      <c r="CZ507" s="15"/>
      <c r="DA507" s="15"/>
      <c r="DB507" s="15"/>
      <c r="DC507" s="15"/>
      <c r="DD507" s="15"/>
      <c r="DE507" s="15"/>
      <c r="DF507" s="15"/>
      <c r="DG507" s="15"/>
      <c r="DH507" s="15"/>
      <c r="DI507" s="15"/>
      <c r="DJ507" s="15"/>
      <c r="DK507" s="15"/>
      <c r="DL507" s="15"/>
      <c r="DM507" s="15"/>
      <c r="DN507" s="15"/>
      <c r="DO507" s="15"/>
      <c r="DP507" s="15"/>
      <c r="DQ507" s="15"/>
      <c r="DR507" s="15"/>
      <c r="DS507" s="15"/>
      <c r="DT507" s="15"/>
      <c r="DU507" s="15"/>
    </row>
    <row r="508" spans="1:125" x14ac:dyDescent="0.2">
      <c r="A508" s="15"/>
      <c r="B508" s="15"/>
      <c r="C508" s="58"/>
      <c r="D508" s="15"/>
      <c r="E508" s="15"/>
      <c r="F508" s="15"/>
      <c r="G508" s="15"/>
      <c r="H508" s="15"/>
      <c r="I508" s="15"/>
      <c r="J508" s="15"/>
      <c r="K508" s="15"/>
      <c r="L508" s="67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  <c r="CA508" s="15"/>
      <c r="CB508" s="15"/>
      <c r="CC508" s="15"/>
      <c r="CD508" s="15"/>
      <c r="CE508" s="15"/>
      <c r="CF508" s="15"/>
      <c r="CG508" s="15"/>
      <c r="CH508" s="15"/>
      <c r="CI508" s="15"/>
      <c r="CJ508" s="15"/>
      <c r="CK508" s="15"/>
      <c r="CL508" s="15"/>
      <c r="CM508" s="15"/>
      <c r="CN508" s="15"/>
      <c r="CO508" s="15"/>
      <c r="CP508" s="15"/>
      <c r="CQ508" s="15"/>
      <c r="CR508" s="15"/>
      <c r="CS508" s="15"/>
      <c r="CT508" s="15"/>
      <c r="CU508" s="15"/>
      <c r="CV508" s="15"/>
      <c r="CW508" s="15"/>
      <c r="CX508" s="15"/>
      <c r="CY508" s="15"/>
      <c r="CZ508" s="15"/>
      <c r="DA508" s="15"/>
      <c r="DB508" s="15"/>
      <c r="DC508" s="15"/>
      <c r="DD508" s="15"/>
      <c r="DE508" s="15"/>
      <c r="DF508" s="15"/>
      <c r="DG508" s="15"/>
      <c r="DH508" s="15"/>
      <c r="DI508" s="15"/>
      <c r="DJ508" s="15"/>
      <c r="DK508" s="15"/>
      <c r="DL508" s="15"/>
      <c r="DM508" s="15"/>
      <c r="DN508" s="15"/>
      <c r="DO508" s="15"/>
      <c r="DP508" s="15"/>
      <c r="DQ508" s="15"/>
      <c r="DR508" s="15"/>
      <c r="DS508" s="15"/>
      <c r="DT508" s="15"/>
      <c r="DU508" s="15"/>
    </row>
    <row r="509" spans="1:125" x14ac:dyDescent="0.2">
      <c r="A509" s="15"/>
      <c r="B509" s="15"/>
      <c r="C509" s="58"/>
      <c r="D509" s="15"/>
      <c r="E509" s="15"/>
      <c r="F509" s="15"/>
      <c r="G509" s="15"/>
      <c r="H509" s="15"/>
      <c r="I509" s="15"/>
      <c r="J509" s="15"/>
      <c r="K509" s="15"/>
      <c r="L509" s="67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  <c r="CA509" s="15"/>
      <c r="CB509" s="15"/>
      <c r="CC509" s="15"/>
      <c r="CD509" s="15"/>
      <c r="CE509" s="15"/>
      <c r="CF509" s="15"/>
      <c r="CG509" s="15"/>
      <c r="CH509" s="15"/>
      <c r="CI509" s="15"/>
      <c r="CJ509" s="15"/>
      <c r="CK509" s="15"/>
      <c r="CL509" s="15"/>
      <c r="CM509" s="15"/>
      <c r="CN509" s="15"/>
      <c r="CO509" s="15"/>
      <c r="CP509" s="15"/>
      <c r="CQ509" s="15"/>
      <c r="CR509" s="15"/>
      <c r="CS509" s="15"/>
      <c r="CT509" s="15"/>
      <c r="CU509" s="15"/>
      <c r="CV509" s="15"/>
      <c r="CW509" s="15"/>
      <c r="CX509" s="15"/>
      <c r="CY509" s="15"/>
      <c r="CZ509" s="15"/>
      <c r="DA509" s="15"/>
      <c r="DB509" s="15"/>
      <c r="DC509" s="15"/>
      <c r="DD509" s="15"/>
      <c r="DE509" s="15"/>
      <c r="DF509" s="15"/>
      <c r="DG509" s="15"/>
      <c r="DH509" s="15"/>
      <c r="DI509" s="15"/>
      <c r="DJ509" s="15"/>
      <c r="DK509" s="15"/>
      <c r="DL509" s="15"/>
      <c r="DM509" s="15"/>
      <c r="DN509" s="15"/>
      <c r="DO509" s="15"/>
      <c r="DP509" s="15"/>
      <c r="DQ509" s="15"/>
      <c r="DR509" s="15"/>
      <c r="DS509" s="15"/>
      <c r="DT509" s="15"/>
      <c r="DU509" s="15"/>
    </row>
    <row r="510" spans="1:125" x14ac:dyDescent="0.2">
      <c r="A510" s="15"/>
      <c r="B510" s="15"/>
      <c r="C510" s="58"/>
      <c r="D510" s="15"/>
      <c r="E510" s="15"/>
      <c r="F510" s="15"/>
      <c r="G510" s="15"/>
      <c r="H510" s="15"/>
      <c r="I510" s="15"/>
      <c r="J510" s="15"/>
      <c r="K510" s="15"/>
      <c r="L510" s="67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  <c r="CC510" s="15"/>
      <c r="CD510" s="15"/>
      <c r="CE510" s="15"/>
      <c r="CF510" s="15"/>
      <c r="CG510" s="15"/>
      <c r="CH510" s="15"/>
      <c r="CI510" s="15"/>
      <c r="CJ510" s="15"/>
      <c r="CK510" s="15"/>
      <c r="CL510" s="15"/>
      <c r="CM510" s="15"/>
      <c r="CN510" s="15"/>
      <c r="CO510" s="15"/>
      <c r="CP510" s="15"/>
      <c r="CQ510" s="15"/>
      <c r="CR510" s="15"/>
      <c r="CS510" s="15"/>
      <c r="CT510" s="15"/>
      <c r="CU510" s="15"/>
      <c r="CV510" s="15"/>
      <c r="CW510" s="15"/>
      <c r="CX510" s="15"/>
      <c r="CY510" s="15"/>
      <c r="CZ510" s="15"/>
      <c r="DA510" s="15"/>
      <c r="DB510" s="15"/>
      <c r="DC510" s="15"/>
      <c r="DD510" s="15"/>
      <c r="DE510" s="15"/>
      <c r="DF510" s="15"/>
      <c r="DG510" s="15"/>
      <c r="DH510" s="15"/>
      <c r="DI510" s="15"/>
      <c r="DJ510" s="15"/>
      <c r="DK510" s="15"/>
      <c r="DL510" s="15"/>
      <c r="DM510" s="15"/>
      <c r="DN510" s="15"/>
      <c r="DO510" s="15"/>
      <c r="DP510" s="15"/>
      <c r="DQ510" s="15"/>
      <c r="DR510" s="15"/>
      <c r="DS510" s="15"/>
      <c r="DT510" s="15"/>
      <c r="DU510" s="15"/>
    </row>
    <row r="511" spans="1:125" x14ac:dyDescent="0.2">
      <c r="A511" s="15"/>
      <c r="B511" s="15"/>
      <c r="C511" s="58"/>
      <c r="D511" s="15"/>
      <c r="E511" s="15"/>
      <c r="F511" s="15"/>
      <c r="G511" s="15"/>
      <c r="H511" s="15"/>
      <c r="I511" s="15"/>
      <c r="J511" s="15"/>
      <c r="K511" s="15"/>
      <c r="L511" s="67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  <c r="CC511" s="15"/>
      <c r="CD511" s="15"/>
      <c r="CE511" s="15"/>
      <c r="CF511" s="15"/>
      <c r="CG511" s="15"/>
      <c r="CH511" s="15"/>
      <c r="CI511" s="15"/>
      <c r="CJ511" s="15"/>
      <c r="CK511" s="15"/>
      <c r="CL511" s="15"/>
      <c r="CM511" s="15"/>
      <c r="CN511" s="15"/>
      <c r="CO511" s="15"/>
      <c r="CP511" s="15"/>
      <c r="CQ511" s="15"/>
      <c r="CR511" s="15"/>
      <c r="CS511" s="15"/>
      <c r="CT511" s="15"/>
      <c r="CU511" s="15"/>
      <c r="CV511" s="15"/>
      <c r="CW511" s="15"/>
      <c r="CX511" s="15"/>
      <c r="CY511" s="15"/>
      <c r="CZ511" s="15"/>
      <c r="DA511" s="15"/>
      <c r="DB511" s="15"/>
      <c r="DC511" s="15"/>
      <c r="DD511" s="15"/>
      <c r="DE511" s="15"/>
      <c r="DF511" s="15"/>
      <c r="DG511" s="15"/>
      <c r="DH511" s="15"/>
      <c r="DI511" s="15"/>
      <c r="DJ511" s="15"/>
      <c r="DK511" s="15"/>
      <c r="DL511" s="15"/>
      <c r="DM511" s="15"/>
      <c r="DN511" s="15"/>
      <c r="DO511" s="15"/>
      <c r="DP511" s="15"/>
      <c r="DQ511" s="15"/>
      <c r="DR511" s="15"/>
      <c r="DS511" s="15"/>
      <c r="DT511" s="15"/>
      <c r="DU511" s="15"/>
    </row>
    <row r="512" spans="1:125" x14ac:dyDescent="0.2">
      <c r="A512" s="15"/>
      <c r="B512" s="15"/>
      <c r="C512" s="58"/>
      <c r="D512" s="15"/>
      <c r="E512" s="15"/>
      <c r="F512" s="15"/>
      <c r="G512" s="15"/>
      <c r="H512" s="15"/>
      <c r="I512" s="15"/>
      <c r="J512" s="15"/>
      <c r="K512" s="15"/>
      <c r="L512" s="67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  <c r="BY512" s="15"/>
      <c r="BZ512" s="15"/>
      <c r="CA512" s="15"/>
      <c r="CB512" s="15"/>
      <c r="CC512" s="15"/>
      <c r="CD512" s="15"/>
      <c r="CE512" s="15"/>
      <c r="CF512" s="15"/>
      <c r="CG512" s="15"/>
      <c r="CH512" s="15"/>
      <c r="CI512" s="15"/>
      <c r="CJ512" s="15"/>
      <c r="CK512" s="15"/>
      <c r="CL512" s="15"/>
      <c r="CM512" s="15"/>
      <c r="CN512" s="15"/>
      <c r="CO512" s="15"/>
      <c r="CP512" s="15"/>
      <c r="CQ512" s="15"/>
      <c r="CR512" s="15"/>
      <c r="CS512" s="15"/>
      <c r="CT512" s="15"/>
      <c r="CU512" s="15"/>
      <c r="CV512" s="15"/>
      <c r="CW512" s="15"/>
      <c r="CX512" s="15"/>
      <c r="CY512" s="15"/>
      <c r="CZ512" s="15"/>
      <c r="DA512" s="15"/>
      <c r="DB512" s="15"/>
      <c r="DC512" s="15"/>
      <c r="DD512" s="15"/>
      <c r="DE512" s="15"/>
      <c r="DF512" s="15"/>
      <c r="DG512" s="15"/>
      <c r="DH512" s="15"/>
      <c r="DI512" s="15"/>
      <c r="DJ512" s="15"/>
      <c r="DK512" s="15"/>
      <c r="DL512" s="15"/>
      <c r="DM512" s="15"/>
      <c r="DN512" s="15"/>
      <c r="DO512" s="15"/>
      <c r="DP512" s="15"/>
      <c r="DQ512" s="15"/>
      <c r="DR512" s="15"/>
      <c r="DS512" s="15"/>
      <c r="DT512" s="15"/>
      <c r="DU512" s="15"/>
    </row>
    <row r="513" spans="1:125" x14ac:dyDescent="0.2">
      <c r="A513" s="15"/>
      <c r="B513" s="15"/>
      <c r="C513" s="58"/>
      <c r="D513" s="15"/>
      <c r="E513" s="15"/>
      <c r="F513" s="15"/>
      <c r="G513" s="15"/>
      <c r="H513" s="15"/>
      <c r="I513" s="15"/>
      <c r="J513" s="15"/>
      <c r="K513" s="15"/>
      <c r="L513" s="67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  <c r="BW513" s="15"/>
      <c r="BX513" s="15"/>
      <c r="BY513" s="15"/>
      <c r="BZ513" s="15"/>
      <c r="CA513" s="15"/>
      <c r="CB513" s="15"/>
      <c r="CC513" s="15"/>
      <c r="CD513" s="15"/>
      <c r="CE513" s="15"/>
      <c r="CF513" s="15"/>
      <c r="CG513" s="15"/>
      <c r="CH513" s="15"/>
      <c r="CI513" s="15"/>
      <c r="CJ513" s="15"/>
      <c r="CK513" s="15"/>
      <c r="CL513" s="15"/>
      <c r="CM513" s="15"/>
      <c r="CN513" s="15"/>
      <c r="CO513" s="15"/>
      <c r="CP513" s="15"/>
      <c r="CQ513" s="15"/>
      <c r="CR513" s="15"/>
      <c r="CS513" s="15"/>
      <c r="CT513" s="15"/>
      <c r="CU513" s="15"/>
      <c r="CV513" s="15"/>
      <c r="CW513" s="15"/>
      <c r="CX513" s="15"/>
      <c r="CY513" s="15"/>
      <c r="CZ513" s="15"/>
      <c r="DA513" s="15"/>
      <c r="DB513" s="15"/>
      <c r="DC513" s="15"/>
      <c r="DD513" s="15"/>
      <c r="DE513" s="15"/>
      <c r="DF513" s="15"/>
      <c r="DG513" s="15"/>
      <c r="DH513" s="15"/>
      <c r="DI513" s="15"/>
      <c r="DJ513" s="15"/>
      <c r="DK513" s="15"/>
      <c r="DL513" s="15"/>
      <c r="DM513" s="15"/>
      <c r="DN513" s="15"/>
      <c r="DO513" s="15"/>
      <c r="DP513" s="15"/>
      <c r="DQ513" s="15"/>
      <c r="DR513" s="15"/>
      <c r="DS513" s="15"/>
      <c r="DT513" s="15"/>
      <c r="DU513" s="15"/>
    </row>
    <row r="514" spans="1:125" x14ac:dyDescent="0.2">
      <c r="A514" s="15"/>
      <c r="B514" s="15"/>
      <c r="C514" s="58"/>
      <c r="D514" s="15"/>
      <c r="E514" s="15"/>
      <c r="F514" s="15"/>
      <c r="G514" s="15"/>
      <c r="H514" s="15"/>
      <c r="I514" s="15"/>
      <c r="J514" s="15"/>
      <c r="K514" s="15"/>
      <c r="L514" s="67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  <c r="BW514" s="15"/>
      <c r="BX514" s="15"/>
      <c r="BY514" s="15"/>
      <c r="BZ514" s="15"/>
      <c r="CA514" s="15"/>
      <c r="CB514" s="15"/>
      <c r="CC514" s="15"/>
      <c r="CD514" s="15"/>
      <c r="CE514" s="15"/>
      <c r="CF514" s="15"/>
      <c r="CG514" s="15"/>
      <c r="CH514" s="15"/>
      <c r="CI514" s="15"/>
      <c r="CJ514" s="15"/>
      <c r="CK514" s="15"/>
      <c r="CL514" s="15"/>
      <c r="CM514" s="15"/>
      <c r="CN514" s="15"/>
      <c r="CO514" s="15"/>
      <c r="CP514" s="15"/>
      <c r="CQ514" s="15"/>
      <c r="CR514" s="15"/>
      <c r="CS514" s="15"/>
      <c r="CT514" s="15"/>
      <c r="CU514" s="15"/>
      <c r="CV514" s="15"/>
      <c r="CW514" s="15"/>
      <c r="CX514" s="15"/>
      <c r="CY514" s="15"/>
      <c r="CZ514" s="15"/>
      <c r="DA514" s="15"/>
      <c r="DB514" s="15"/>
      <c r="DC514" s="15"/>
      <c r="DD514" s="15"/>
      <c r="DE514" s="15"/>
      <c r="DF514" s="15"/>
      <c r="DG514" s="15"/>
      <c r="DH514" s="15"/>
      <c r="DI514" s="15"/>
      <c r="DJ514" s="15"/>
      <c r="DK514" s="15"/>
      <c r="DL514" s="15"/>
      <c r="DM514" s="15"/>
      <c r="DN514" s="15"/>
      <c r="DO514" s="15"/>
      <c r="DP514" s="15"/>
      <c r="DQ514" s="15"/>
      <c r="DR514" s="15"/>
      <c r="DS514" s="15"/>
      <c r="DT514" s="15"/>
      <c r="DU514" s="15"/>
    </row>
    <row r="515" spans="1:125" x14ac:dyDescent="0.2">
      <c r="A515" s="15"/>
      <c r="B515" s="15"/>
      <c r="C515" s="58"/>
      <c r="D515" s="15"/>
      <c r="E515" s="15"/>
      <c r="F515" s="15"/>
      <c r="G515" s="15"/>
      <c r="H515" s="15"/>
      <c r="I515" s="15"/>
      <c r="J515" s="15"/>
      <c r="K515" s="15"/>
      <c r="L515" s="67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  <c r="CA515" s="15"/>
      <c r="CB515" s="15"/>
      <c r="CC515" s="15"/>
      <c r="CD515" s="15"/>
      <c r="CE515" s="15"/>
      <c r="CF515" s="15"/>
      <c r="CG515" s="15"/>
      <c r="CH515" s="15"/>
      <c r="CI515" s="15"/>
      <c r="CJ515" s="15"/>
      <c r="CK515" s="15"/>
      <c r="CL515" s="15"/>
      <c r="CM515" s="15"/>
      <c r="CN515" s="15"/>
      <c r="CO515" s="15"/>
      <c r="CP515" s="15"/>
      <c r="CQ515" s="15"/>
      <c r="CR515" s="15"/>
      <c r="CS515" s="15"/>
      <c r="CT515" s="15"/>
      <c r="CU515" s="15"/>
      <c r="CV515" s="15"/>
      <c r="CW515" s="15"/>
      <c r="CX515" s="15"/>
      <c r="CY515" s="15"/>
      <c r="CZ515" s="15"/>
      <c r="DA515" s="15"/>
      <c r="DB515" s="15"/>
      <c r="DC515" s="15"/>
      <c r="DD515" s="15"/>
      <c r="DE515" s="15"/>
      <c r="DF515" s="15"/>
      <c r="DG515" s="15"/>
      <c r="DH515" s="15"/>
      <c r="DI515" s="15"/>
      <c r="DJ515" s="15"/>
      <c r="DK515" s="15"/>
      <c r="DL515" s="15"/>
      <c r="DM515" s="15"/>
      <c r="DN515" s="15"/>
      <c r="DO515" s="15"/>
      <c r="DP515" s="15"/>
      <c r="DQ515" s="15"/>
      <c r="DR515" s="15"/>
      <c r="DS515" s="15"/>
      <c r="DT515" s="15"/>
      <c r="DU515" s="15"/>
    </row>
    <row r="516" spans="1:125" x14ac:dyDescent="0.2">
      <c r="A516" s="15"/>
      <c r="B516" s="15"/>
      <c r="C516" s="58"/>
      <c r="D516" s="15"/>
      <c r="E516" s="15"/>
      <c r="F516" s="15"/>
      <c r="G516" s="15"/>
      <c r="H516" s="15"/>
      <c r="I516" s="15"/>
      <c r="J516" s="15"/>
      <c r="K516" s="15"/>
      <c r="L516" s="67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  <c r="CC516" s="15"/>
      <c r="CD516" s="15"/>
      <c r="CE516" s="15"/>
      <c r="CF516" s="15"/>
      <c r="CG516" s="15"/>
      <c r="CH516" s="15"/>
      <c r="CI516" s="15"/>
      <c r="CJ516" s="15"/>
      <c r="CK516" s="15"/>
      <c r="CL516" s="15"/>
      <c r="CM516" s="15"/>
      <c r="CN516" s="15"/>
      <c r="CO516" s="15"/>
      <c r="CP516" s="15"/>
      <c r="CQ516" s="15"/>
      <c r="CR516" s="15"/>
      <c r="CS516" s="15"/>
      <c r="CT516" s="15"/>
      <c r="CU516" s="15"/>
      <c r="CV516" s="15"/>
      <c r="CW516" s="15"/>
      <c r="CX516" s="15"/>
      <c r="CY516" s="15"/>
      <c r="CZ516" s="15"/>
      <c r="DA516" s="15"/>
      <c r="DB516" s="15"/>
      <c r="DC516" s="15"/>
      <c r="DD516" s="15"/>
      <c r="DE516" s="15"/>
      <c r="DF516" s="15"/>
      <c r="DG516" s="15"/>
      <c r="DH516" s="15"/>
      <c r="DI516" s="15"/>
      <c r="DJ516" s="15"/>
      <c r="DK516" s="15"/>
      <c r="DL516" s="15"/>
      <c r="DM516" s="15"/>
      <c r="DN516" s="15"/>
      <c r="DO516" s="15"/>
      <c r="DP516" s="15"/>
      <c r="DQ516" s="15"/>
      <c r="DR516" s="15"/>
      <c r="DS516" s="15"/>
      <c r="DT516" s="15"/>
      <c r="DU516" s="15"/>
    </row>
    <row r="517" spans="1:125" x14ac:dyDescent="0.2">
      <c r="A517" s="15"/>
      <c r="B517" s="15"/>
      <c r="C517" s="58"/>
      <c r="D517" s="15"/>
      <c r="E517" s="15"/>
      <c r="F517" s="15"/>
      <c r="G517" s="15"/>
      <c r="H517" s="15"/>
      <c r="I517" s="15"/>
      <c r="J517" s="15"/>
      <c r="K517" s="15"/>
      <c r="L517" s="67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  <c r="BW517" s="15"/>
      <c r="BX517" s="15"/>
      <c r="BY517" s="15"/>
      <c r="BZ517" s="15"/>
      <c r="CA517" s="15"/>
      <c r="CB517" s="15"/>
      <c r="CC517" s="15"/>
      <c r="CD517" s="15"/>
      <c r="CE517" s="15"/>
      <c r="CF517" s="15"/>
      <c r="CG517" s="15"/>
      <c r="CH517" s="15"/>
      <c r="CI517" s="15"/>
      <c r="CJ517" s="15"/>
      <c r="CK517" s="15"/>
      <c r="CL517" s="15"/>
      <c r="CM517" s="15"/>
      <c r="CN517" s="15"/>
      <c r="CO517" s="15"/>
      <c r="CP517" s="15"/>
      <c r="CQ517" s="15"/>
      <c r="CR517" s="15"/>
      <c r="CS517" s="15"/>
      <c r="CT517" s="15"/>
      <c r="CU517" s="15"/>
      <c r="CV517" s="15"/>
      <c r="CW517" s="15"/>
      <c r="CX517" s="15"/>
      <c r="CY517" s="15"/>
      <c r="CZ517" s="15"/>
      <c r="DA517" s="15"/>
      <c r="DB517" s="15"/>
      <c r="DC517" s="15"/>
      <c r="DD517" s="15"/>
      <c r="DE517" s="15"/>
      <c r="DF517" s="15"/>
      <c r="DG517" s="15"/>
      <c r="DH517" s="15"/>
      <c r="DI517" s="15"/>
      <c r="DJ517" s="15"/>
      <c r="DK517" s="15"/>
      <c r="DL517" s="15"/>
      <c r="DM517" s="15"/>
      <c r="DN517" s="15"/>
      <c r="DO517" s="15"/>
      <c r="DP517" s="15"/>
      <c r="DQ517" s="15"/>
      <c r="DR517" s="15"/>
      <c r="DS517" s="15"/>
      <c r="DT517" s="15"/>
      <c r="DU517" s="15"/>
    </row>
    <row r="518" spans="1:125" x14ac:dyDescent="0.2">
      <c r="A518" s="15"/>
      <c r="B518" s="15"/>
      <c r="C518" s="58"/>
      <c r="D518" s="15"/>
      <c r="E518" s="15"/>
      <c r="F518" s="15"/>
      <c r="G518" s="15"/>
      <c r="H518" s="15"/>
      <c r="I518" s="15"/>
      <c r="J518" s="15"/>
      <c r="K518" s="15"/>
      <c r="L518" s="67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  <c r="BY518" s="15"/>
      <c r="BZ518" s="15"/>
      <c r="CA518" s="15"/>
      <c r="CB518" s="15"/>
      <c r="CC518" s="15"/>
      <c r="CD518" s="15"/>
      <c r="CE518" s="15"/>
      <c r="CF518" s="15"/>
      <c r="CG518" s="15"/>
      <c r="CH518" s="15"/>
      <c r="CI518" s="15"/>
      <c r="CJ518" s="15"/>
      <c r="CK518" s="15"/>
      <c r="CL518" s="15"/>
      <c r="CM518" s="15"/>
      <c r="CN518" s="15"/>
      <c r="CO518" s="15"/>
      <c r="CP518" s="15"/>
      <c r="CQ518" s="15"/>
      <c r="CR518" s="15"/>
      <c r="CS518" s="15"/>
      <c r="CT518" s="15"/>
      <c r="CU518" s="15"/>
      <c r="CV518" s="15"/>
      <c r="CW518" s="15"/>
      <c r="CX518" s="15"/>
      <c r="CY518" s="15"/>
      <c r="CZ518" s="15"/>
      <c r="DA518" s="15"/>
      <c r="DB518" s="15"/>
      <c r="DC518" s="15"/>
      <c r="DD518" s="15"/>
      <c r="DE518" s="15"/>
      <c r="DF518" s="15"/>
      <c r="DG518" s="15"/>
      <c r="DH518" s="15"/>
      <c r="DI518" s="15"/>
      <c r="DJ518" s="15"/>
      <c r="DK518" s="15"/>
      <c r="DL518" s="15"/>
      <c r="DM518" s="15"/>
      <c r="DN518" s="15"/>
      <c r="DO518" s="15"/>
      <c r="DP518" s="15"/>
      <c r="DQ518" s="15"/>
      <c r="DR518" s="15"/>
      <c r="DS518" s="15"/>
      <c r="DT518" s="15"/>
      <c r="DU518" s="15"/>
    </row>
    <row r="519" spans="1:125" x14ac:dyDescent="0.2">
      <c r="A519" s="15"/>
      <c r="B519" s="15"/>
      <c r="C519" s="58"/>
      <c r="D519" s="15"/>
      <c r="E519" s="15"/>
      <c r="F519" s="15"/>
      <c r="G519" s="15"/>
      <c r="H519" s="15"/>
      <c r="I519" s="15"/>
      <c r="J519" s="15"/>
      <c r="K519" s="15"/>
      <c r="L519" s="67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  <c r="BY519" s="15"/>
      <c r="BZ519" s="15"/>
      <c r="CA519" s="15"/>
      <c r="CB519" s="15"/>
      <c r="CC519" s="15"/>
      <c r="CD519" s="15"/>
      <c r="CE519" s="15"/>
      <c r="CF519" s="15"/>
      <c r="CG519" s="15"/>
      <c r="CH519" s="15"/>
      <c r="CI519" s="15"/>
      <c r="CJ519" s="15"/>
      <c r="CK519" s="15"/>
      <c r="CL519" s="15"/>
      <c r="CM519" s="15"/>
      <c r="CN519" s="15"/>
      <c r="CO519" s="15"/>
      <c r="CP519" s="15"/>
      <c r="CQ519" s="15"/>
      <c r="CR519" s="15"/>
      <c r="CS519" s="15"/>
      <c r="CT519" s="15"/>
      <c r="CU519" s="15"/>
      <c r="CV519" s="15"/>
      <c r="CW519" s="15"/>
      <c r="CX519" s="15"/>
      <c r="CY519" s="15"/>
      <c r="CZ519" s="15"/>
      <c r="DA519" s="15"/>
      <c r="DB519" s="15"/>
      <c r="DC519" s="15"/>
      <c r="DD519" s="15"/>
      <c r="DE519" s="15"/>
      <c r="DF519" s="15"/>
      <c r="DG519" s="15"/>
      <c r="DH519" s="15"/>
      <c r="DI519" s="15"/>
      <c r="DJ519" s="15"/>
      <c r="DK519" s="15"/>
      <c r="DL519" s="15"/>
      <c r="DM519" s="15"/>
      <c r="DN519" s="15"/>
      <c r="DO519" s="15"/>
      <c r="DP519" s="15"/>
      <c r="DQ519" s="15"/>
      <c r="DR519" s="15"/>
      <c r="DS519" s="15"/>
      <c r="DT519" s="15"/>
      <c r="DU519" s="15"/>
    </row>
    <row r="520" spans="1:125" x14ac:dyDescent="0.2">
      <c r="A520" s="15"/>
      <c r="B520" s="15"/>
      <c r="C520" s="58"/>
      <c r="D520" s="15"/>
      <c r="E520" s="15"/>
      <c r="F520" s="15"/>
      <c r="G520" s="15"/>
      <c r="H520" s="15"/>
      <c r="I520" s="15"/>
      <c r="J520" s="15"/>
      <c r="K520" s="15"/>
      <c r="L520" s="67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  <c r="CC520" s="15"/>
      <c r="CD520" s="15"/>
      <c r="CE520" s="15"/>
      <c r="CF520" s="15"/>
      <c r="CG520" s="15"/>
      <c r="CH520" s="15"/>
      <c r="CI520" s="15"/>
      <c r="CJ520" s="15"/>
      <c r="CK520" s="15"/>
      <c r="CL520" s="15"/>
      <c r="CM520" s="15"/>
      <c r="CN520" s="15"/>
      <c r="CO520" s="15"/>
      <c r="CP520" s="15"/>
      <c r="CQ520" s="15"/>
      <c r="CR520" s="15"/>
      <c r="CS520" s="15"/>
      <c r="CT520" s="15"/>
      <c r="CU520" s="15"/>
      <c r="CV520" s="15"/>
      <c r="CW520" s="15"/>
      <c r="CX520" s="15"/>
      <c r="CY520" s="15"/>
      <c r="CZ520" s="15"/>
      <c r="DA520" s="15"/>
      <c r="DB520" s="15"/>
      <c r="DC520" s="15"/>
      <c r="DD520" s="15"/>
      <c r="DE520" s="15"/>
      <c r="DF520" s="15"/>
      <c r="DG520" s="15"/>
      <c r="DH520" s="15"/>
      <c r="DI520" s="15"/>
      <c r="DJ520" s="15"/>
      <c r="DK520" s="15"/>
      <c r="DL520" s="15"/>
      <c r="DM520" s="15"/>
      <c r="DN520" s="15"/>
      <c r="DO520" s="15"/>
      <c r="DP520" s="15"/>
      <c r="DQ520" s="15"/>
      <c r="DR520" s="15"/>
      <c r="DS520" s="15"/>
      <c r="DT520" s="15"/>
      <c r="DU520" s="15"/>
    </row>
    <row r="521" spans="1:125" x14ac:dyDescent="0.2">
      <c r="A521" s="15"/>
      <c r="B521" s="15"/>
      <c r="C521" s="58"/>
      <c r="D521" s="15"/>
      <c r="E521" s="15"/>
      <c r="F521" s="15"/>
      <c r="G521" s="15"/>
      <c r="H521" s="15"/>
      <c r="I521" s="15"/>
      <c r="J521" s="15"/>
      <c r="K521" s="15"/>
      <c r="L521" s="67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  <c r="CA521" s="15"/>
      <c r="CB521" s="15"/>
      <c r="CC521" s="15"/>
      <c r="CD521" s="15"/>
      <c r="CE521" s="15"/>
      <c r="CF521" s="15"/>
      <c r="CG521" s="15"/>
      <c r="CH521" s="15"/>
      <c r="CI521" s="15"/>
      <c r="CJ521" s="15"/>
      <c r="CK521" s="15"/>
      <c r="CL521" s="15"/>
      <c r="CM521" s="15"/>
      <c r="CN521" s="15"/>
      <c r="CO521" s="15"/>
      <c r="CP521" s="15"/>
      <c r="CQ521" s="15"/>
      <c r="CR521" s="15"/>
      <c r="CS521" s="15"/>
      <c r="CT521" s="15"/>
      <c r="CU521" s="15"/>
      <c r="CV521" s="15"/>
      <c r="CW521" s="15"/>
      <c r="CX521" s="15"/>
      <c r="CY521" s="15"/>
      <c r="CZ521" s="15"/>
      <c r="DA521" s="15"/>
      <c r="DB521" s="15"/>
      <c r="DC521" s="15"/>
      <c r="DD521" s="15"/>
      <c r="DE521" s="15"/>
      <c r="DF521" s="15"/>
      <c r="DG521" s="15"/>
      <c r="DH521" s="15"/>
      <c r="DI521" s="15"/>
      <c r="DJ521" s="15"/>
      <c r="DK521" s="15"/>
      <c r="DL521" s="15"/>
      <c r="DM521" s="15"/>
      <c r="DN521" s="15"/>
      <c r="DO521" s="15"/>
      <c r="DP521" s="15"/>
      <c r="DQ521" s="15"/>
      <c r="DR521" s="15"/>
      <c r="DS521" s="15"/>
      <c r="DT521" s="15"/>
      <c r="DU521" s="15"/>
    </row>
    <row r="522" spans="1:125" x14ac:dyDescent="0.2">
      <c r="A522" s="15"/>
      <c r="B522" s="15"/>
      <c r="C522" s="58"/>
      <c r="D522" s="15"/>
      <c r="E522" s="15"/>
      <c r="F522" s="15"/>
      <c r="G522" s="15"/>
      <c r="H522" s="15"/>
      <c r="I522" s="15"/>
      <c r="J522" s="15"/>
      <c r="K522" s="15"/>
      <c r="L522" s="67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  <c r="BY522" s="15"/>
      <c r="BZ522" s="15"/>
      <c r="CA522" s="15"/>
      <c r="CB522" s="15"/>
      <c r="CC522" s="15"/>
      <c r="CD522" s="15"/>
      <c r="CE522" s="15"/>
      <c r="CF522" s="15"/>
      <c r="CG522" s="15"/>
      <c r="CH522" s="15"/>
      <c r="CI522" s="15"/>
      <c r="CJ522" s="15"/>
      <c r="CK522" s="15"/>
      <c r="CL522" s="15"/>
      <c r="CM522" s="15"/>
      <c r="CN522" s="15"/>
      <c r="CO522" s="15"/>
      <c r="CP522" s="15"/>
      <c r="CQ522" s="15"/>
      <c r="CR522" s="15"/>
      <c r="CS522" s="15"/>
      <c r="CT522" s="15"/>
      <c r="CU522" s="15"/>
      <c r="CV522" s="15"/>
      <c r="CW522" s="15"/>
      <c r="CX522" s="15"/>
      <c r="CY522" s="15"/>
      <c r="CZ522" s="15"/>
      <c r="DA522" s="15"/>
      <c r="DB522" s="15"/>
      <c r="DC522" s="15"/>
      <c r="DD522" s="15"/>
      <c r="DE522" s="15"/>
      <c r="DF522" s="15"/>
      <c r="DG522" s="15"/>
      <c r="DH522" s="15"/>
      <c r="DI522" s="15"/>
      <c r="DJ522" s="15"/>
      <c r="DK522" s="15"/>
      <c r="DL522" s="15"/>
      <c r="DM522" s="15"/>
      <c r="DN522" s="15"/>
      <c r="DO522" s="15"/>
      <c r="DP522" s="15"/>
      <c r="DQ522" s="15"/>
      <c r="DR522" s="15"/>
      <c r="DS522" s="15"/>
      <c r="DT522" s="15"/>
      <c r="DU522" s="15"/>
    </row>
    <row r="523" spans="1:125" x14ac:dyDescent="0.2">
      <c r="A523" s="15"/>
      <c r="B523" s="15"/>
      <c r="C523" s="58"/>
      <c r="D523" s="15"/>
      <c r="E523" s="15"/>
      <c r="F523" s="15"/>
      <c r="G523" s="15"/>
      <c r="H523" s="15"/>
      <c r="I523" s="15"/>
      <c r="J523" s="15"/>
      <c r="K523" s="15"/>
      <c r="L523" s="67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  <c r="CA523" s="15"/>
      <c r="CB523" s="15"/>
      <c r="CC523" s="15"/>
      <c r="CD523" s="15"/>
      <c r="CE523" s="15"/>
      <c r="CF523" s="15"/>
      <c r="CG523" s="15"/>
      <c r="CH523" s="15"/>
      <c r="CI523" s="15"/>
      <c r="CJ523" s="15"/>
      <c r="CK523" s="15"/>
      <c r="CL523" s="15"/>
      <c r="CM523" s="15"/>
      <c r="CN523" s="15"/>
      <c r="CO523" s="15"/>
      <c r="CP523" s="15"/>
      <c r="CQ523" s="15"/>
      <c r="CR523" s="15"/>
      <c r="CS523" s="15"/>
      <c r="CT523" s="15"/>
      <c r="CU523" s="15"/>
      <c r="CV523" s="15"/>
      <c r="CW523" s="15"/>
      <c r="CX523" s="15"/>
      <c r="CY523" s="15"/>
      <c r="CZ523" s="15"/>
      <c r="DA523" s="15"/>
      <c r="DB523" s="15"/>
      <c r="DC523" s="15"/>
      <c r="DD523" s="15"/>
      <c r="DE523" s="15"/>
      <c r="DF523" s="15"/>
      <c r="DG523" s="15"/>
      <c r="DH523" s="15"/>
      <c r="DI523" s="15"/>
      <c r="DJ523" s="15"/>
      <c r="DK523" s="15"/>
      <c r="DL523" s="15"/>
      <c r="DM523" s="15"/>
      <c r="DN523" s="15"/>
      <c r="DO523" s="15"/>
      <c r="DP523" s="15"/>
      <c r="DQ523" s="15"/>
      <c r="DR523" s="15"/>
      <c r="DS523" s="15"/>
      <c r="DT523" s="15"/>
      <c r="DU523" s="15"/>
    </row>
    <row r="524" spans="1:125" x14ac:dyDescent="0.2">
      <c r="A524" s="15"/>
      <c r="B524" s="15"/>
      <c r="C524" s="58"/>
      <c r="D524" s="15"/>
      <c r="E524" s="15"/>
      <c r="F524" s="15"/>
      <c r="G524" s="15"/>
      <c r="H524" s="15"/>
      <c r="I524" s="15"/>
      <c r="J524" s="15"/>
      <c r="K524" s="15"/>
      <c r="L524" s="67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  <c r="BY524" s="15"/>
      <c r="BZ524" s="15"/>
      <c r="CA524" s="15"/>
      <c r="CB524" s="15"/>
      <c r="CC524" s="15"/>
      <c r="CD524" s="15"/>
      <c r="CE524" s="15"/>
      <c r="CF524" s="15"/>
      <c r="CG524" s="15"/>
      <c r="CH524" s="15"/>
      <c r="CI524" s="15"/>
      <c r="CJ524" s="15"/>
      <c r="CK524" s="15"/>
      <c r="CL524" s="15"/>
      <c r="CM524" s="15"/>
      <c r="CN524" s="15"/>
      <c r="CO524" s="15"/>
      <c r="CP524" s="15"/>
      <c r="CQ524" s="15"/>
      <c r="CR524" s="15"/>
      <c r="CS524" s="15"/>
      <c r="CT524" s="15"/>
      <c r="CU524" s="15"/>
      <c r="CV524" s="15"/>
      <c r="CW524" s="15"/>
      <c r="CX524" s="15"/>
      <c r="CY524" s="15"/>
      <c r="CZ524" s="15"/>
      <c r="DA524" s="15"/>
      <c r="DB524" s="15"/>
      <c r="DC524" s="15"/>
      <c r="DD524" s="15"/>
      <c r="DE524" s="15"/>
      <c r="DF524" s="15"/>
      <c r="DG524" s="15"/>
      <c r="DH524" s="15"/>
      <c r="DI524" s="15"/>
      <c r="DJ524" s="15"/>
      <c r="DK524" s="15"/>
      <c r="DL524" s="15"/>
      <c r="DM524" s="15"/>
      <c r="DN524" s="15"/>
      <c r="DO524" s="15"/>
      <c r="DP524" s="15"/>
      <c r="DQ524" s="15"/>
      <c r="DR524" s="15"/>
      <c r="DS524" s="15"/>
      <c r="DT524" s="15"/>
      <c r="DU524" s="15"/>
    </row>
    <row r="525" spans="1:125" x14ac:dyDescent="0.2">
      <c r="A525" s="15"/>
      <c r="B525" s="15"/>
      <c r="C525" s="58"/>
      <c r="D525" s="15"/>
      <c r="E525" s="15"/>
      <c r="F525" s="15"/>
      <c r="G525" s="15"/>
      <c r="H525" s="15"/>
      <c r="I525" s="15"/>
      <c r="J525" s="15"/>
      <c r="K525" s="15"/>
      <c r="L525" s="67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  <c r="CA525" s="15"/>
      <c r="CB525" s="15"/>
      <c r="CC525" s="15"/>
      <c r="CD525" s="15"/>
      <c r="CE525" s="15"/>
      <c r="CF525" s="15"/>
      <c r="CG525" s="15"/>
      <c r="CH525" s="15"/>
      <c r="CI525" s="15"/>
      <c r="CJ525" s="15"/>
      <c r="CK525" s="15"/>
      <c r="CL525" s="15"/>
      <c r="CM525" s="15"/>
      <c r="CN525" s="15"/>
      <c r="CO525" s="15"/>
      <c r="CP525" s="15"/>
      <c r="CQ525" s="15"/>
      <c r="CR525" s="15"/>
      <c r="CS525" s="15"/>
      <c r="CT525" s="15"/>
      <c r="CU525" s="15"/>
      <c r="CV525" s="15"/>
      <c r="CW525" s="15"/>
      <c r="CX525" s="15"/>
      <c r="CY525" s="15"/>
      <c r="CZ525" s="15"/>
      <c r="DA525" s="15"/>
      <c r="DB525" s="15"/>
      <c r="DC525" s="15"/>
      <c r="DD525" s="15"/>
      <c r="DE525" s="15"/>
      <c r="DF525" s="15"/>
      <c r="DG525" s="15"/>
      <c r="DH525" s="15"/>
      <c r="DI525" s="15"/>
      <c r="DJ525" s="15"/>
      <c r="DK525" s="15"/>
      <c r="DL525" s="15"/>
      <c r="DM525" s="15"/>
      <c r="DN525" s="15"/>
      <c r="DO525" s="15"/>
      <c r="DP525" s="15"/>
      <c r="DQ525" s="15"/>
      <c r="DR525" s="15"/>
      <c r="DS525" s="15"/>
      <c r="DT525" s="15"/>
      <c r="DU525" s="15"/>
    </row>
    <row r="526" spans="1:125" x14ac:dyDescent="0.2">
      <c r="A526" s="15"/>
      <c r="B526" s="15"/>
      <c r="C526" s="58"/>
      <c r="D526" s="15"/>
      <c r="E526" s="15"/>
      <c r="F526" s="15"/>
      <c r="G526" s="15"/>
      <c r="H526" s="15"/>
      <c r="I526" s="15"/>
      <c r="J526" s="15"/>
      <c r="K526" s="15"/>
      <c r="L526" s="67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  <c r="CA526" s="15"/>
      <c r="CB526" s="15"/>
      <c r="CC526" s="15"/>
      <c r="CD526" s="15"/>
      <c r="CE526" s="15"/>
      <c r="CF526" s="15"/>
      <c r="CG526" s="15"/>
      <c r="CH526" s="15"/>
      <c r="CI526" s="15"/>
      <c r="CJ526" s="15"/>
      <c r="CK526" s="15"/>
      <c r="CL526" s="15"/>
      <c r="CM526" s="15"/>
      <c r="CN526" s="15"/>
      <c r="CO526" s="15"/>
      <c r="CP526" s="15"/>
      <c r="CQ526" s="15"/>
      <c r="CR526" s="15"/>
      <c r="CS526" s="15"/>
      <c r="CT526" s="15"/>
      <c r="CU526" s="15"/>
      <c r="CV526" s="15"/>
      <c r="CW526" s="15"/>
      <c r="CX526" s="15"/>
      <c r="CY526" s="15"/>
      <c r="CZ526" s="15"/>
      <c r="DA526" s="15"/>
      <c r="DB526" s="15"/>
      <c r="DC526" s="15"/>
      <c r="DD526" s="15"/>
      <c r="DE526" s="15"/>
      <c r="DF526" s="15"/>
      <c r="DG526" s="15"/>
      <c r="DH526" s="15"/>
      <c r="DI526" s="15"/>
      <c r="DJ526" s="15"/>
      <c r="DK526" s="15"/>
      <c r="DL526" s="15"/>
      <c r="DM526" s="15"/>
      <c r="DN526" s="15"/>
      <c r="DO526" s="15"/>
      <c r="DP526" s="15"/>
      <c r="DQ526" s="15"/>
      <c r="DR526" s="15"/>
      <c r="DS526" s="15"/>
      <c r="DT526" s="15"/>
      <c r="DU526" s="15"/>
    </row>
    <row r="527" spans="1:125" x14ac:dyDescent="0.2">
      <c r="A527" s="15"/>
      <c r="B527" s="15"/>
      <c r="C527" s="58"/>
      <c r="D527" s="15"/>
      <c r="E527" s="15"/>
      <c r="F527" s="15"/>
      <c r="G527" s="15"/>
      <c r="H527" s="15"/>
      <c r="I527" s="15"/>
      <c r="J527" s="15"/>
      <c r="K527" s="15"/>
      <c r="L527" s="67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  <c r="BY527" s="15"/>
      <c r="BZ527" s="15"/>
      <c r="CA527" s="15"/>
      <c r="CB527" s="15"/>
      <c r="CC527" s="15"/>
      <c r="CD527" s="15"/>
      <c r="CE527" s="15"/>
      <c r="CF527" s="15"/>
      <c r="CG527" s="15"/>
      <c r="CH527" s="15"/>
      <c r="CI527" s="15"/>
      <c r="CJ527" s="15"/>
      <c r="CK527" s="15"/>
      <c r="CL527" s="15"/>
      <c r="CM527" s="15"/>
      <c r="CN527" s="15"/>
      <c r="CO527" s="15"/>
      <c r="CP527" s="15"/>
      <c r="CQ527" s="15"/>
      <c r="CR527" s="15"/>
      <c r="CS527" s="15"/>
      <c r="CT527" s="15"/>
      <c r="CU527" s="15"/>
      <c r="CV527" s="15"/>
      <c r="CW527" s="15"/>
      <c r="CX527" s="15"/>
      <c r="CY527" s="15"/>
      <c r="CZ527" s="15"/>
      <c r="DA527" s="15"/>
      <c r="DB527" s="15"/>
      <c r="DC527" s="15"/>
      <c r="DD527" s="15"/>
      <c r="DE527" s="15"/>
      <c r="DF527" s="15"/>
      <c r="DG527" s="15"/>
      <c r="DH527" s="15"/>
      <c r="DI527" s="15"/>
      <c r="DJ527" s="15"/>
      <c r="DK527" s="15"/>
      <c r="DL527" s="15"/>
      <c r="DM527" s="15"/>
      <c r="DN527" s="15"/>
      <c r="DO527" s="15"/>
      <c r="DP527" s="15"/>
      <c r="DQ527" s="15"/>
      <c r="DR527" s="15"/>
      <c r="DS527" s="15"/>
      <c r="DT527" s="15"/>
      <c r="DU527" s="15"/>
    </row>
    <row r="528" spans="1:125" x14ac:dyDescent="0.2">
      <c r="A528" s="15"/>
      <c r="B528" s="15"/>
      <c r="C528" s="58"/>
      <c r="D528" s="15"/>
      <c r="E528" s="15"/>
      <c r="F528" s="15"/>
      <c r="G528" s="15"/>
      <c r="H528" s="15"/>
      <c r="I528" s="15"/>
      <c r="J528" s="15"/>
      <c r="K528" s="15"/>
      <c r="L528" s="67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  <c r="CA528" s="15"/>
      <c r="CB528" s="15"/>
      <c r="CC528" s="15"/>
      <c r="CD528" s="15"/>
      <c r="CE528" s="15"/>
      <c r="CF528" s="15"/>
      <c r="CG528" s="15"/>
      <c r="CH528" s="15"/>
      <c r="CI528" s="15"/>
      <c r="CJ528" s="15"/>
      <c r="CK528" s="15"/>
      <c r="CL528" s="15"/>
      <c r="CM528" s="15"/>
      <c r="CN528" s="15"/>
      <c r="CO528" s="15"/>
      <c r="CP528" s="15"/>
      <c r="CQ528" s="15"/>
      <c r="CR528" s="15"/>
      <c r="CS528" s="15"/>
      <c r="CT528" s="15"/>
      <c r="CU528" s="15"/>
      <c r="CV528" s="15"/>
      <c r="CW528" s="15"/>
      <c r="CX528" s="15"/>
      <c r="CY528" s="15"/>
      <c r="CZ528" s="15"/>
      <c r="DA528" s="15"/>
      <c r="DB528" s="15"/>
      <c r="DC528" s="15"/>
      <c r="DD528" s="15"/>
      <c r="DE528" s="15"/>
      <c r="DF528" s="15"/>
      <c r="DG528" s="15"/>
      <c r="DH528" s="15"/>
      <c r="DI528" s="15"/>
      <c r="DJ528" s="15"/>
      <c r="DK528" s="15"/>
      <c r="DL528" s="15"/>
      <c r="DM528" s="15"/>
      <c r="DN528" s="15"/>
      <c r="DO528" s="15"/>
      <c r="DP528" s="15"/>
      <c r="DQ528" s="15"/>
      <c r="DR528" s="15"/>
      <c r="DS528" s="15"/>
      <c r="DT528" s="15"/>
      <c r="DU528" s="15"/>
    </row>
    <row r="529" spans="1:125" x14ac:dyDescent="0.2">
      <c r="A529" s="15"/>
      <c r="B529" s="15"/>
      <c r="C529" s="58"/>
      <c r="D529" s="15"/>
      <c r="E529" s="15"/>
      <c r="F529" s="15"/>
      <c r="G529" s="15"/>
      <c r="H529" s="15"/>
      <c r="I529" s="15"/>
      <c r="J529" s="15"/>
      <c r="K529" s="15"/>
      <c r="L529" s="67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5"/>
      <c r="CQ529" s="15"/>
      <c r="CR529" s="15"/>
      <c r="CS529" s="15"/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5"/>
      <c r="DJ529" s="15"/>
      <c r="DK529" s="15"/>
      <c r="DL529" s="15"/>
      <c r="DM529" s="15"/>
      <c r="DN529" s="15"/>
      <c r="DO529" s="15"/>
      <c r="DP529" s="15"/>
      <c r="DQ529" s="15"/>
      <c r="DR529" s="15"/>
      <c r="DS529" s="15"/>
      <c r="DT529" s="15"/>
      <c r="DU529" s="15"/>
    </row>
    <row r="530" spans="1:125" x14ac:dyDescent="0.2">
      <c r="A530" s="15"/>
      <c r="B530" s="15"/>
      <c r="C530" s="58"/>
      <c r="D530" s="15"/>
      <c r="E530" s="15"/>
      <c r="F530" s="15"/>
      <c r="G530" s="15"/>
      <c r="H530" s="15"/>
      <c r="I530" s="15"/>
      <c r="J530" s="15"/>
      <c r="K530" s="15"/>
      <c r="L530" s="67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  <c r="CC530" s="15"/>
      <c r="CD530" s="15"/>
      <c r="CE530" s="15"/>
      <c r="CF530" s="15"/>
      <c r="CG530" s="15"/>
      <c r="CH530" s="15"/>
      <c r="CI530" s="15"/>
      <c r="CJ530" s="15"/>
      <c r="CK530" s="15"/>
      <c r="CL530" s="15"/>
      <c r="CM530" s="15"/>
      <c r="CN530" s="15"/>
      <c r="CO530" s="15"/>
      <c r="CP530" s="15"/>
      <c r="CQ530" s="15"/>
      <c r="CR530" s="15"/>
      <c r="CS530" s="15"/>
      <c r="CT530" s="15"/>
      <c r="CU530" s="15"/>
      <c r="CV530" s="15"/>
      <c r="CW530" s="15"/>
      <c r="CX530" s="15"/>
      <c r="CY530" s="15"/>
      <c r="CZ530" s="15"/>
      <c r="DA530" s="15"/>
      <c r="DB530" s="15"/>
      <c r="DC530" s="15"/>
      <c r="DD530" s="15"/>
      <c r="DE530" s="15"/>
      <c r="DF530" s="15"/>
      <c r="DG530" s="15"/>
      <c r="DH530" s="15"/>
      <c r="DI530" s="15"/>
      <c r="DJ530" s="15"/>
      <c r="DK530" s="15"/>
      <c r="DL530" s="15"/>
      <c r="DM530" s="15"/>
      <c r="DN530" s="15"/>
      <c r="DO530" s="15"/>
      <c r="DP530" s="15"/>
      <c r="DQ530" s="15"/>
      <c r="DR530" s="15"/>
      <c r="DS530" s="15"/>
      <c r="DT530" s="15"/>
      <c r="DU530" s="15"/>
    </row>
    <row r="531" spans="1:125" x14ac:dyDescent="0.2">
      <c r="A531" s="15"/>
      <c r="B531" s="15"/>
      <c r="C531" s="58"/>
      <c r="D531" s="15"/>
      <c r="E531" s="15"/>
      <c r="F531" s="15"/>
      <c r="G531" s="15"/>
      <c r="H531" s="15"/>
      <c r="I531" s="15"/>
      <c r="J531" s="15"/>
      <c r="K531" s="15"/>
      <c r="L531" s="67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  <c r="CA531" s="15"/>
      <c r="CB531" s="15"/>
      <c r="CC531" s="15"/>
      <c r="CD531" s="15"/>
      <c r="CE531" s="15"/>
      <c r="CF531" s="15"/>
      <c r="CG531" s="15"/>
      <c r="CH531" s="15"/>
      <c r="CI531" s="15"/>
      <c r="CJ531" s="15"/>
      <c r="CK531" s="15"/>
      <c r="CL531" s="15"/>
      <c r="CM531" s="15"/>
      <c r="CN531" s="15"/>
      <c r="CO531" s="15"/>
      <c r="CP531" s="15"/>
      <c r="CQ531" s="15"/>
      <c r="CR531" s="15"/>
      <c r="CS531" s="15"/>
      <c r="CT531" s="15"/>
      <c r="CU531" s="15"/>
      <c r="CV531" s="15"/>
      <c r="CW531" s="15"/>
      <c r="CX531" s="15"/>
      <c r="CY531" s="15"/>
      <c r="CZ531" s="15"/>
      <c r="DA531" s="15"/>
      <c r="DB531" s="15"/>
      <c r="DC531" s="15"/>
      <c r="DD531" s="15"/>
      <c r="DE531" s="15"/>
      <c r="DF531" s="15"/>
      <c r="DG531" s="15"/>
      <c r="DH531" s="15"/>
      <c r="DI531" s="15"/>
      <c r="DJ531" s="15"/>
      <c r="DK531" s="15"/>
      <c r="DL531" s="15"/>
      <c r="DM531" s="15"/>
      <c r="DN531" s="15"/>
      <c r="DO531" s="15"/>
      <c r="DP531" s="15"/>
      <c r="DQ531" s="15"/>
      <c r="DR531" s="15"/>
      <c r="DS531" s="15"/>
      <c r="DT531" s="15"/>
      <c r="DU531" s="15"/>
    </row>
    <row r="532" spans="1:125" x14ac:dyDescent="0.2">
      <c r="A532" s="15"/>
      <c r="B532" s="15"/>
      <c r="C532" s="58"/>
      <c r="D532" s="15"/>
      <c r="E532" s="15"/>
      <c r="F532" s="15"/>
      <c r="G532" s="15"/>
      <c r="H532" s="15"/>
      <c r="I532" s="15"/>
      <c r="J532" s="15"/>
      <c r="K532" s="15"/>
      <c r="L532" s="67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  <c r="BY532" s="15"/>
      <c r="BZ532" s="15"/>
      <c r="CA532" s="15"/>
      <c r="CB532" s="15"/>
      <c r="CC532" s="15"/>
      <c r="CD532" s="15"/>
      <c r="CE532" s="15"/>
      <c r="CF532" s="15"/>
      <c r="CG532" s="15"/>
      <c r="CH532" s="15"/>
      <c r="CI532" s="15"/>
      <c r="CJ532" s="15"/>
      <c r="CK532" s="15"/>
      <c r="CL532" s="15"/>
      <c r="CM532" s="15"/>
      <c r="CN532" s="15"/>
      <c r="CO532" s="15"/>
      <c r="CP532" s="15"/>
      <c r="CQ532" s="15"/>
      <c r="CR532" s="15"/>
      <c r="CS532" s="15"/>
      <c r="CT532" s="15"/>
      <c r="CU532" s="15"/>
      <c r="CV532" s="15"/>
      <c r="CW532" s="15"/>
      <c r="CX532" s="15"/>
      <c r="CY532" s="15"/>
      <c r="CZ532" s="15"/>
      <c r="DA532" s="15"/>
      <c r="DB532" s="15"/>
      <c r="DC532" s="15"/>
      <c r="DD532" s="15"/>
      <c r="DE532" s="15"/>
      <c r="DF532" s="15"/>
      <c r="DG532" s="15"/>
      <c r="DH532" s="15"/>
      <c r="DI532" s="15"/>
      <c r="DJ532" s="15"/>
      <c r="DK532" s="15"/>
      <c r="DL532" s="15"/>
      <c r="DM532" s="15"/>
      <c r="DN532" s="15"/>
      <c r="DO532" s="15"/>
      <c r="DP532" s="15"/>
      <c r="DQ532" s="15"/>
      <c r="DR532" s="15"/>
      <c r="DS532" s="15"/>
      <c r="DT532" s="15"/>
      <c r="DU532" s="15"/>
    </row>
    <row r="533" spans="1:125" x14ac:dyDescent="0.2">
      <c r="A533" s="15"/>
      <c r="B533" s="15"/>
      <c r="C533" s="58"/>
      <c r="D533" s="15"/>
      <c r="E533" s="15"/>
      <c r="F533" s="15"/>
      <c r="G533" s="15"/>
      <c r="H533" s="15"/>
      <c r="I533" s="15"/>
      <c r="J533" s="15"/>
      <c r="K533" s="15"/>
      <c r="L533" s="67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  <c r="BY533" s="15"/>
      <c r="BZ533" s="15"/>
      <c r="CA533" s="15"/>
      <c r="CB533" s="15"/>
      <c r="CC533" s="15"/>
      <c r="CD533" s="15"/>
      <c r="CE533" s="15"/>
      <c r="CF533" s="15"/>
      <c r="CG533" s="15"/>
      <c r="CH533" s="15"/>
      <c r="CI533" s="15"/>
      <c r="CJ533" s="15"/>
      <c r="CK533" s="15"/>
      <c r="CL533" s="15"/>
      <c r="CM533" s="15"/>
      <c r="CN533" s="15"/>
      <c r="CO533" s="15"/>
      <c r="CP533" s="15"/>
      <c r="CQ533" s="15"/>
      <c r="CR533" s="15"/>
      <c r="CS533" s="15"/>
      <c r="CT533" s="15"/>
      <c r="CU533" s="15"/>
      <c r="CV533" s="15"/>
      <c r="CW533" s="15"/>
      <c r="CX533" s="15"/>
      <c r="CY533" s="15"/>
      <c r="CZ533" s="15"/>
      <c r="DA533" s="15"/>
      <c r="DB533" s="15"/>
      <c r="DC533" s="15"/>
      <c r="DD533" s="15"/>
      <c r="DE533" s="15"/>
      <c r="DF533" s="15"/>
      <c r="DG533" s="15"/>
      <c r="DH533" s="15"/>
      <c r="DI533" s="15"/>
      <c r="DJ533" s="15"/>
      <c r="DK533" s="15"/>
      <c r="DL533" s="15"/>
      <c r="DM533" s="15"/>
      <c r="DN533" s="15"/>
      <c r="DO533" s="15"/>
      <c r="DP533" s="15"/>
      <c r="DQ533" s="15"/>
      <c r="DR533" s="15"/>
      <c r="DS533" s="15"/>
      <c r="DT533" s="15"/>
      <c r="DU533" s="15"/>
    </row>
    <row r="534" spans="1:125" x14ac:dyDescent="0.2">
      <c r="A534" s="15"/>
      <c r="B534" s="15"/>
      <c r="C534" s="58"/>
      <c r="D534" s="15"/>
      <c r="E534" s="15"/>
      <c r="F534" s="15"/>
      <c r="G534" s="15"/>
      <c r="H534" s="15"/>
      <c r="I534" s="15"/>
      <c r="J534" s="15"/>
      <c r="K534" s="15"/>
      <c r="L534" s="67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  <c r="BY534" s="15"/>
      <c r="BZ534" s="15"/>
      <c r="CA534" s="15"/>
      <c r="CB534" s="15"/>
      <c r="CC534" s="15"/>
      <c r="CD534" s="15"/>
      <c r="CE534" s="15"/>
      <c r="CF534" s="15"/>
      <c r="CG534" s="15"/>
      <c r="CH534" s="15"/>
      <c r="CI534" s="15"/>
      <c r="CJ534" s="15"/>
      <c r="CK534" s="15"/>
      <c r="CL534" s="15"/>
      <c r="CM534" s="15"/>
      <c r="CN534" s="15"/>
      <c r="CO534" s="15"/>
      <c r="CP534" s="15"/>
      <c r="CQ534" s="15"/>
      <c r="CR534" s="15"/>
      <c r="CS534" s="15"/>
      <c r="CT534" s="15"/>
      <c r="CU534" s="15"/>
      <c r="CV534" s="15"/>
      <c r="CW534" s="15"/>
      <c r="CX534" s="15"/>
      <c r="CY534" s="15"/>
      <c r="CZ534" s="15"/>
      <c r="DA534" s="15"/>
      <c r="DB534" s="15"/>
      <c r="DC534" s="15"/>
      <c r="DD534" s="15"/>
      <c r="DE534" s="15"/>
      <c r="DF534" s="15"/>
      <c r="DG534" s="15"/>
      <c r="DH534" s="15"/>
      <c r="DI534" s="15"/>
      <c r="DJ534" s="15"/>
      <c r="DK534" s="15"/>
      <c r="DL534" s="15"/>
      <c r="DM534" s="15"/>
      <c r="DN534" s="15"/>
      <c r="DO534" s="15"/>
      <c r="DP534" s="15"/>
      <c r="DQ534" s="15"/>
      <c r="DR534" s="15"/>
      <c r="DS534" s="15"/>
      <c r="DT534" s="15"/>
      <c r="DU534" s="15"/>
    </row>
    <row r="535" spans="1:125" x14ac:dyDescent="0.2">
      <c r="A535" s="15"/>
      <c r="B535" s="15"/>
      <c r="C535" s="58"/>
      <c r="D535" s="15"/>
      <c r="E535" s="15"/>
      <c r="F535" s="15"/>
      <c r="G535" s="15"/>
      <c r="H535" s="15"/>
      <c r="I535" s="15"/>
      <c r="J535" s="15"/>
      <c r="K535" s="15"/>
      <c r="L535" s="67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  <c r="CA535" s="15"/>
      <c r="CB535" s="15"/>
      <c r="CC535" s="15"/>
      <c r="CD535" s="15"/>
      <c r="CE535" s="15"/>
      <c r="CF535" s="15"/>
      <c r="CG535" s="15"/>
      <c r="CH535" s="15"/>
      <c r="CI535" s="15"/>
      <c r="CJ535" s="15"/>
      <c r="CK535" s="15"/>
      <c r="CL535" s="15"/>
      <c r="CM535" s="15"/>
      <c r="CN535" s="15"/>
      <c r="CO535" s="15"/>
      <c r="CP535" s="15"/>
      <c r="CQ535" s="15"/>
      <c r="CR535" s="15"/>
      <c r="CS535" s="15"/>
      <c r="CT535" s="15"/>
      <c r="CU535" s="15"/>
      <c r="CV535" s="15"/>
      <c r="CW535" s="15"/>
      <c r="CX535" s="15"/>
      <c r="CY535" s="15"/>
      <c r="CZ535" s="15"/>
      <c r="DA535" s="15"/>
      <c r="DB535" s="15"/>
      <c r="DC535" s="15"/>
      <c r="DD535" s="15"/>
      <c r="DE535" s="15"/>
      <c r="DF535" s="15"/>
      <c r="DG535" s="15"/>
      <c r="DH535" s="15"/>
      <c r="DI535" s="15"/>
      <c r="DJ535" s="15"/>
      <c r="DK535" s="15"/>
      <c r="DL535" s="15"/>
      <c r="DM535" s="15"/>
      <c r="DN535" s="15"/>
      <c r="DO535" s="15"/>
      <c r="DP535" s="15"/>
      <c r="DQ535" s="15"/>
      <c r="DR535" s="15"/>
      <c r="DS535" s="15"/>
      <c r="DT535" s="15"/>
      <c r="DU535" s="15"/>
    </row>
    <row r="536" spans="1:125" x14ac:dyDescent="0.2">
      <c r="A536" s="15"/>
      <c r="B536" s="15"/>
      <c r="C536" s="58"/>
      <c r="D536" s="15"/>
      <c r="E536" s="15"/>
      <c r="F536" s="15"/>
      <c r="G536" s="15"/>
      <c r="H536" s="15"/>
      <c r="I536" s="15"/>
      <c r="J536" s="15"/>
      <c r="K536" s="15"/>
      <c r="L536" s="67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  <c r="BY536" s="15"/>
      <c r="BZ536" s="15"/>
      <c r="CA536" s="15"/>
      <c r="CB536" s="15"/>
      <c r="CC536" s="15"/>
      <c r="CD536" s="15"/>
      <c r="CE536" s="15"/>
      <c r="CF536" s="15"/>
      <c r="CG536" s="15"/>
      <c r="CH536" s="15"/>
      <c r="CI536" s="15"/>
      <c r="CJ536" s="15"/>
      <c r="CK536" s="15"/>
      <c r="CL536" s="15"/>
      <c r="CM536" s="15"/>
      <c r="CN536" s="15"/>
      <c r="CO536" s="15"/>
      <c r="CP536" s="15"/>
      <c r="CQ536" s="15"/>
      <c r="CR536" s="15"/>
      <c r="CS536" s="15"/>
      <c r="CT536" s="15"/>
      <c r="CU536" s="15"/>
      <c r="CV536" s="15"/>
      <c r="CW536" s="15"/>
      <c r="CX536" s="15"/>
      <c r="CY536" s="15"/>
      <c r="CZ536" s="15"/>
      <c r="DA536" s="15"/>
      <c r="DB536" s="15"/>
      <c r="DC536" s="15"/>
      <c r="DD536" s="15"/>
      <c r="DE536" s="15"/>
      <c r="DF536" s="15"/>
      <c r="DG536" s="15"/>
      <c r="DH536" s="15"/>
      <c r="DI536" s="15"/>
      <c r="DJ536" s="15"/>
      <c r="DK536" s="15"/>
      <c r="DL536" s="15"/>
      <c r="DM536" s="15"/>
      <c r="DN536" s="15"/>
      <c r="DO536" s="15"/>
      <c r="DP536" s="15"/>
      <c r="DQ536" s="15"/>
      <c r="DR536" s="15"/>
      <c r="DS536" s="15"/>
      <c r="DT536" s="15"/>
      <c r="DU536" s="15"/>
    </row>
    <row r="537" spans="1:125" x14ac:dyDescent="0.2">
      <c r="A537" s="15"/>
      <c r="B537" s="15"/>
      <c r="C537" s="58"/>
      <c r="D537" s="15"/>
      <c r="E537" s="15"/>
      <c r="F537" s="15"/>
      <c r="G537" s="15"/>
      <c r="H537" s="15"/>
      <c r="I537" s="15"/>
      <c r="J537" s="15"/>
      <c r="K537" s="15"/>
      <c r="L537" s="67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  <c r="CA537" s="15"/>
      <c r="CB537" s="15"/>
      <c r="CC537" s="15"/>
      <c r="CD537" s="15"/>
      <c r="CE537" s="15"/>
      <c r="CF537" s="15"/>
      <c r="CG537" s="15"/>
      <c r="CH537" s="15"/>
      <c r="CI537" s="15"/>
      <c r="CJ537" s="15"/>
      <c r="CK537" s="15"/>
      <c r="CL537" s="15"/>
      <c r="CM537" s="15"/>
      <c r="CN537" s="15"/>
      <c r="CO537" s="15"/>
      <c r="CP537" s="15"/>
      <c r="CQ537" s="15"/>
      <c r="CR537" s="15"/>
      <c r="CS537" s="15"/>
      <c r="CT537" s="15"/>
      <c r="CU537" s="15"/>
      <c r="CV537" s="15"/>
      <c r="CW537" s="15"/>
      <c r="CX537" s="15"/>
      <c r="CY537" s="15"/>
      <c r="CZ537" s="15"/>
      <c r="DA537" s="15"/>
      <c r="DB537" s="15"/>
      <c r="DC537" s="15"/>
      <c r="DD537" s="15"/>
      <c r="DE537" s="15"/>
      <c r="DF537" s="15"/>
      <c r="DG537" s="15"/>
      <c r="DH537" s="15"/>
      <c r="DI537" s="15"/>
      <c r="DJ537" s="15"/>
      <c r="DK537" s="15"/>
      <c r="DL537" s="15"/>
      <c r="DM537" s="15"/>
      <c r="DN537" s="15"/>
      <c r="DO537" s="15"/>
      <c r="DP537" s="15"/>
      <c r="DQ537" s="15"/>
      <c r="DR537" s="15"/>
      <c r="DS537" s="15"/>
      <c r="DT537" s="15"/>
      <c r="DU537" s="15"/>
    </row>
    <row r="538" spans="1:125" x14ac:dyDescent="0.2">
      <c r="A538" s="15"/>
      <c r="B538" s="15"/>
      <c r="C538" s="58"/>
      <c r="D538" s="15"/>
      <c r="E538" s="15"/>
      <c r="F538" s="15"/>
      <c r="G538" s="15"/>
      <c r="H538" s="15"/>
      <c r="I538" s="15"/>
      <c r="J538" s="15"/>
      <c r="K538" s="15"/>
      <c r="L538" s="67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  <c r="BY538" s="15"/>
      <c r="BZ538" s="15"/>
      <c r="CA538" s="15"/>
      <c r="CB538" s="15"/>
      <c r="CC538" s="15"/>
      <c r="CD538" s="15"/>
      <c r="CE538" s="15"/>
      <c r="CF538" s="15"/>
      <c r="CG538" s="15"/>
      <c r="CH538" s="15"/>
      <c r="CI538" s="15"/>
      <c r="CJ538" s="15"/>
      <c r="CK538" s="15"/>
      <c r="CL538" s="15"/>
      <c r="CM538" s="15"/>
      <c r="CN538" s="15"/>
      <c r="CO538" s="15"/>
      <c r="CP538" s="15"/>
      <c r="CQ538" s="15"/>
      <c r="CR538" s="15"/>
      <c r="CS538" s="15"/>
      <c r="CT538" s="15"/>
      <c r="CU538" s="15"/>
      <c r="CV538" s="15"/>
      <c r="CW538" s="15"/>
      <c r="CX538" s="15"/>
      <c r="CY538" s="15"/>
      <c r="CZ538" s="15"/>
      <c r="DA538" s="15"/>
      <c r="DB538" s="15"/>
      <c r="DC538" s="15"/>
      <c r="DD538" s="15"/>
      <c r="DE538" s="15"/>
      <c r="DF538" s="15"/>
      <c r="DG538" s="15"/>
      <c r="DH538" s="15"/>
      <c r="DI538" s="15"/>
      <c r="DJ538" s="15"/>
      <c r="DK538" s="15"/>
      <c r="DL538" s="15"/>
      <c r="DM538" s="15"/>
      <c r="DN538" s="15"/>
      <c r="DO538" s="15"/>
      <c r="DP538" s="15"/>
      <c r="DQ538" s="15"/>
      <c r="DR538" s="15"/>
      <c r="DS538" s="15"/>
      <c r="DT538" s="15"/>
      <c r="DU538" s="15"/>
    </row>
    <row r="539" spans="1:125" x14ac:dyDescent="0.2">
      <c r="A539" s="15"/>
      <c r="B539" s="15"/>
      <c r="C539" s="58"/>
      <c r="D539" s="15"/>
      <c r="E539" s="15"/>
      <c r="F539" s="15"/>
      <c r="G539" s="15"/>
      <c r="H539" s="15"/>
      <c r="I539" s="15"/>
      <c r="J539" s="15"/>
      <c r="K539" s="15"/>
      <c r="L539" s="67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  <c r="BY539" s="15"/>
      <c r="BZ539" s="15"/>
      <c r="CA539" s="15"/>
      <c r="CB539" s="15"/>
      <c r="CC539" s="15"/>
      <c r="CD539" s="15"/>
      <c r="CE539" s="15"/>
      <c r="CF539" s="15"/>
      <c r="CG539" s="15"/>
      <c r="CH539" s="15"/>
      <c r="CI539" s="15"/>
      <c r="CJ539" s="15"/>
      <c r="CK539" s="15"/>
      <c r="CL539" s="15"/>
      <c r="CM539" s="15"/>
      <c r="CN539" s="15"/>
      <c r="CO539" s="15"/>
      <c r="CP539" s="15"/>
      <c r="CQ539" s="15"/>
      <c r="CR539" s="15"/>
      <c r="CS539" s="15"/>
      <c r="CT539" s="15"/>
      <c r="CU539" s="15"/>
      <c r="CV539" s="15"/>
      <c r="CW539" s="15"/>
      <c r="CX539" s="15"/>
      <c r="CY539" s="15"/>
      <c r="CZ539" s="15"/>
      <c r="DA539" s="15"/>
      <c r="DB539" s="15"/>
      <c r="DC539" s="15"/>
      <c r="DD539" s="15"/>
      <c r="DE539" s="15"/>
      <c r="DF539" s="15"/>
      <c r="DG539" s="15"/>
      <c r="DH539" s="15"/>
      <c r="DI539" s="15"/>
      <c r="DJ539" s="15"/>
      <c r="DK539" s="15"/>
      <c r="DL539" s="15"/>
      <c r="DM539" s="15"/>
      <c r="DN539" s="15"/>
      <c r="DO539" s="15"/>
      <c r="DP539" s="15"/>
      <c r="DQ539" s="15"/>
      <c r="DR539" s="15"/>
      <c r="DS539" s="15"/>
      <c r="DT539" s="15"/>
      <c r="DU539" s="15"/>
    </row>
    <row r="540" spans="1:125" x14ac:dyDescent="0.2">
      <c r="A540" s="15"/>
      <c r="B540" s="15"/>
      <c r="C540" s="58"/>
      <c r="D540" s="15"/>
      <c r="E540" s="15"/>
      <c r="F540" s="15"/>
      <c r="G540" s="15"/>
      <c r="H540" s="15"/>
      <c r="I540" s="15"/>
      <c r="J540" s="15"/>
      <c r="K540" s="15"/>
      <c r="L540" s="67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  <c r="CA540" s="15"/>
      <c r="CB540" s="15"/>
      <c r="CC540" s="15"/>
      <c r="CD540" s="15"/>
      <c r="CE540" s="15"/>
      <c r="CF540" s="15"/>
      <c r="CG540" s="15"/>
      <c r="CH540" s="15"/>
      <c r="CI540" s="15"/>
      <c r="CJ540" s="15"/>
      <c r="CK540" s="15"/>
      <c r="CL540" s="15"/>
      <c r="CM540" s="15"/>
      <c r="CN540" s="15"/>
      <c r="CO540" s="15"/>
      <c r="CP540" s="15"/>
      <c r="CQ540" s="15"/>
      <c r="CR540" s="15"/>
      <c r="CS540" s="15"/>
      <c r="CT540" s="15"/>
      <c r="CU540" s="15"/>
      <c r="CV540" s="15"/>
      <c r="CW540" s="15"/>
      <c r="CX540" s="15"/>
      <c r="CY540" s="15"/>
      <c r="CZ540" s="15"/>
      <c r="DA540" s="15"/>
      <c r="DB540" s="15"/>
      <c r="DC540" s="15"/>
      <c r="DD540" s="15"/>
      <c r="DE540" s="15"/>
      <c r="DF540" s="15"/>
      <c r="DG540" s="15"/>
      <c r="DH540" s="15"/>
      <c r="DI540" s="15"/>
      <c r="DJ540" s="15"/>
      <c r="DK540" s="15"/>
      <c r="DL540" s="15"/>
      <c r="DM540" s="15"/>
      <c r="DN540" s="15"/>
      <c r="DO540" s="15"/>
      <c r="DP540" s="15"/>
      <c r="DQ540" s="15"/>
      <c r="DR540" s="15"/>
      <c r="DS540" s="15"/>
      <c r="DT540" s="15"/>
      <c r="DU540" s="15"/>
    </row>
    <row r="541" spans="1:125" x14ac:dyDescent="0.2">
      <c r="A541" s="15"/>
      <c r="B541" s="15"/>
      <c r="C541" s="58"/>
      <c r="D541" s="15"/>
      <c r="E541" s="15"/>
      <c r="F541" s="15"/>
      <c r="G541" s="15"/>
      <c r="H541" s="15"/>
      <c r="I541" s="15"/>
      <c r="J541" s="15"/>
      <c r="K541" s="15"/>
      <c r="L541" s="67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  <c r="CC541" s="15"/>
      <c r="CD541" s="15"/>
      <c r="CE541" s="15"/>
      <c r="CF541" s="15"/>
      <c r="CG541" s="15"/>
      <c r="CH541" s="15"/>
      <c r="CI541" s="15"/>
      <c r="CJ541" s="15"/>
      <c r="CK541" s="15"/>
      <c r="CL541" s="15"/>
      <c r="CM541" s="15"/>
      <c r="CN541" s="15"/>
      <c r="CO541" s="15"/>
      <c r="CP541" s="15"/>
      <c r="CQ541" s="15"/>
      <c r="CR541" s="15"/>
      <c r="CS541" s="15"/>
      <c r="CT541" s="15"/>
      <c r="CU541" s="15"/>
      <c r="CV541" s="15"/>
      <c r="CW541" s="15"/>
      <c r="CX541" s="15"/>
      <c r="CY541" s="15"/>
      <c r="CZ541" s="15"/>
      <c r="DA541" s="15"/>
      <c r="DB541" s="15"/>
      <c r="DC541" s="15"/>
      <c r="DD541" s="15"/>
      <c r="DE541" s="15"/>
      <c r="DF541" s="15"/>
      <c r="DG541" s="15"/>
      <c r="DH541" s="15"/>
      <c r="DI541" s="15"/>
      <c r="DJ541" s="15"/>
      <c r="DK541" s="15"/>
      <c r="DL541" s="15"/>
      <c r="DM541" s="15"/>
      <c r="DN541" s="15"/>
      <c r="DO541" s="15"/>
      <c r="DP541" s="15"/>
      <c r="DQ541" s="15"/>
      <c r="DR541" s="15"/>
      <c r="DS541" s="15"/>
      <c r="DT541" s="15"/>
      <c r="DU541" s="15"/>
    </row>
    <row r="542" spans="1:125" x14ac:dyDescent="0.2">
      <c r="A542" s="15"/>
      <c r="B542" s="15"/>
      <c r="C542" s="58"/>
      <c r="D542" s="15"/>
      <c r="E542" s="15"/>
      <c r="F542" s="15"/>
      <c r="G542" s="15"/>
      <c r="H542" s="15"/>
      <c r="I542" s="15"/>
      <c r="J542" s="15"/>
      <c r="K542" s="15"/>
      <c r="L542" s="67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  <c r="BY542" s="15"/>
      <c r="BZ542" s="15"/>
      <c r="CA542" s="15"/>
      <c r="CB542" s="15"/>
      <c r="CC542" s="15"/>
      <c r="CD542" s="15"/>
      <c r="CE542" s="15"/>
      <c r="CF542" s="15"/>
      <c r="CG542" s="15"/>
      <c r="CH542" s="15"/>
      <c r="CI542" s="15"/>
      <c r="CJ542" s="15"/>
      <c r="CK542" s="15"/>
      <c r="CL542" s="15"/>
      <c r="CM542" s="15"/>
      <c r="CN542" s="15"/>
      <c r="CO542" s="15"/>
      <c r="CP542" s="15"/>
      <c r="CQ542" s="15"/>
      <c r="CR542" s="15"/>
      <c r="CS542" s="15"/>
      <c r="CT542" s="15"/>
      <c r="CU542" s="15"/>
      <c r="CV542" s="15"/>
      <c r="CW542" s="15"/>
      <c r="CX542" s="15"/>
      <c r="CY542" s="15"/>
      <c r="CZ542" s="15"/>
      <c r="DA542" s="15"/>
      <c r="DB542" s="15"/>
      <c r="DC542" s="15"/>
      <c r="DD542" s="15"/>
      <c r="DE542" s="15"/>
      <c r="DF542" s="15"/>
      <c r="DG542" s="15"/>
      <c r="DH542" s="15"/>
      <c r="DI542" s="15"/>
      <c r="DJ542" s="15"/>
      <c r="DK542" s="15"/>
      <c r="DL542" s="15"/>
      <c r="DM542" s="15"/>
      <c r="DN542" s="15"/>
      <c r="DO542" s="15"/>
      <c r="DP542" s="15"/>
      <c r="DQ542" s="15"/>
      <c r="DR542" s="15"/>
      <c r="DS542" s="15"/>
      <c r="DT542" s="15"/>
      <c r="DU542" s="15"/>
    </row>
    <row r="543" spans="1:125" x14ac:dyDescent="0.2">
      <c r="A543" s="15"/>
      <c r="B543" s="15"/>
      <c r="C543" s="58"/>
      <c r="D543" s="15"/>
      <c r="E543" s="15"/>
      <c r="F543" s="15"/>
      <c r="G543" s="15"/>
      <c r="H543" s="15"/>
      <c r="I543" s="15"/>
      <c r="J543" s="15"/>
      <c r="K543" s="15"/>
      <c r="L543" s="67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  <c r="BY543" s="15"/>
      <c r="BZ543" s="15"/>
      <c r="CA543" s="15"/>
      <c r="CB543" s="15"/>
      <c r="CC543" s="15"/>
      <c r="CD543" s="15"/>
      <c r="CE543" s="15"/>
      <c r="CF543" s="15"/>
      <c r="CG543" s="15"/>
      <c r="CH543" s="15"/>
      <c r="CI543" s="15"/>
      <c r="CJ543" s="15"/>
      <c r="CK543" s="15"/>
      <c r="CL543" s="15"/>
      <c r="CM543" s="15"/>
      <c r="CN543" s="15"/>
      <c r="CO543" s="15"/>
      <c r="CP543" s="15"/>
      <c r="CQ543" s="15"/>
      <c r="CR543" s="15"/>
      <c r="CS543" s="15"/>
      <c r="CT543" s="15"/>
      <c r="CU543" s="15"/>
      <c r="CV543" s="15"/>
      <c r="CW543" s="15"/>
      <c r="CX543" s="15"/>
      <c r="CY543" s="15"/>
      <c r="CZ543" s="15"/>
      <c r="DA543" s="15"/>
      <c r="DB543" s="15"/>
      <c r="DC543" s="15"/>
      <c r="DD543" s="15"/>
      <c r="DE543" s="15"/>
      <c r="DF543" s="15"/>
      <c r="DG543" s="15"/>
      <c r="DH543" s="15"/>
      <c r="DI543" s="15"/>
      <c r="DJ543" s="15"/>
      <c r="DK543" s="15"/>
      <c r="DL543" s="15"/>
      <c r="DM543" s="15"/>
      <c r="DN543" s="15"/>
      <c r="DO543" s="15"/>
      <c r="DP543" s="15"/>
      <c r="DQ543" s="15"/>
      <c r="DR543" s="15"/>
      <c r="DS543" s="15"/>
      <c r="DT543" s="15"/>
      <c r="DU543" s="15"/>
    </row>
    <row r="544" spans="1:125" x14ac:dyDescent="0.2">
      <c r="A544" s="15"/>
      <c r="B544" s="15"/>
      <c r="C544" s="58"/>
      <c r="D544" s="15"/>
      <c r="E544" s="15"/>
      <c r="F544" s="15"/>
      <c r="G544" s="15"/>
      <c r="H544" s="15"/>
      <c r="I544" s="15"/>
      <c r="J544" s="15"/>
      <c r="K544" s="15"/>
      <c r="L544" s="67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  <c r="CA544" s="15"/>
      <c r="CB544" s="15"/>
      <c r="CC544" s="15"/>
      <c r="CD544" s="15"/>
      <c r="CE544" s="15"/>
      <c r="CF544" s="15"/>
      <c r="CG544" s="15"/>
      <c r="CH544" s="15"/>
      <c r="CI544" s="15"/>
      <c r="CJ544" s="15"/>
      <c r="CK544" s="15"/>
      <c r="CL544" s="15"/>
      <c r="CM544" s="15"/>
      <c r="CN544" s="15"/>
      <c r="CO544" s="15"/>
      <c r="CP544" s="15"/>
      <c r="CQ544" s="15"/>
      <c r="CR544" s="15"/>
      <c r="CS544" s="15"/>
      <c r="CT544" s="15"/>
      <c r="CU544" s="15"/>
      <c r="CV544" s="15"/>
      <c r="CW544" s="15"/>
      <c r="CX544" s="15"/>
      <c r="CY544" s="15"/>
      <c r="CZ544" s="15"/>
      <c r="DA544" s="15"/>
      <c r="DB544" s="15"/>
      <c r="DC544" s="15"/>
      <c r="DD544" s="15"/>
      <c r="DE544" s="15"/>
      <c r="DF544" s="15"/>
      <c r="DG544" s="15"/>
      <c r="DH544" s="15"/>
      <c r="DI544" s="15"/>
      <c r="DJ544" s="15"/>
      <c r="DK544" s="15"/>
      <c r="DL544" s="15"/>
      <c r="DM544" s="15"/>
      <c r="DN544" s="15"/>
      <c r="DO544" s="15"/>
      <c r="DP544" s="15"/>
      <c r="DQ544" s="15"/>
      <c r="DR544" s="15"/>
      <c r="DS544" s="15"/>
      <c r="DT544" s="15"/>
      <c r="DU544" s="15"/>
    </row>
    <row r="545" spans="1:125" x14ac:dyDescent="0.2">
      <c r="A545" s="15"/>
      <c r="B545" s="15"/>
      <c r="C545" s="58"/>
      <c r="D545" s="15"/>
      <c r="E545" s="15"/>
      <c r="F545" s="15"/>
      <c r="G545" s="15"/>
      <c r="H545" s="15"/>
      <c r="I545" s="15"/>
      <c r="J545" s="15"/>
      <c r="K545" s="15"/>
      <c r="L545" s="67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  <c r="CC545" s="15"/>
      <c r="CD545" s="15"/>
      <c r="CE545" s="15"/>
      <c r="CF545" s="15"/>
      <c r="CG545" s="15"/>
      <c r="CH545" s="15"/>
      <c r="CI545" s="15"/>
      <c r="CJ545" s="15"/>
      <c r="CK545" s="15"/>
      <c r="CL545" s="15"/>
      <c r="CM545" s="15"/>
      <c r="CN545" s="15"/>
      <c r="CO545" s="15"/>
      <c r="CP545" s="15"/>
      <c r="CQ545" s="15"/>
      <c r="CR545" s="15"/>
      <c r="CS545" s="15"/>
      <c r="CT545" s="15"/>
      <c r="CU545" s="15"/>
      <c r="CV545" s="15"/>
      <c r="CW545" s="15"/>
      <c r="CX545" s="15"/>
      <c r="CY545" s="15"/>
      <c r="CZ545" s="15"/>
      <c r="DA545" s="15"/>
      <c r="DB545" s="15"/>
      <c r="DC545" s="15"/>
      <c r="DD545" s="15"/>
      <c r="DE545" s="15"/>
      <c r="DF545" s="15"/>
      <c r="DG545" s="15"/>
      <c r="DH545" s="15"/>
      <c r="DI545" s="15"/>
      <c r="DJ545" s="15"/>
      <c r="DK545" s="15"/>
      <c r="DL545" s="15"/>
      <c r="DM545" s="15"/>
      <c r="DN545" s="15"/>
      <c r="DO545" s="15"/>
      <c r="DP545" s="15"/>
      <c r="DQ545" s="15"/>
      <c r="DR545" s="15"/>
      <c r="DS545" s="15"/>
      <c r="DT545" s="15"/>
      <c r="DU545" s="15"/>
    </row>
    <row r="546" spans="1:125" x14ac:dyDescent="0.2">
      <c r="A546" s="15"/>
      <c r="B546" s="15"/>
      <c r="C546" s="58"/>
      <c r="D546" s="15"/>
      <c r="E546" s="15"/>
      <c r="F546" s="15"/>
      <c r="G546" s="15"/>
      <c r="H546" s="15"/>
      <c r="I546" s="15"/>
      <c r="J546" s="15"/>
      <c r="K546" s="15"/>
      <c r="L546" s="67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  <c r="CC546" s="15"/>
      <c r="CD546" s="15"/>
      <c r="CE546" s="15"/>
      <c r="CF546" s="15"/>
      <c r="CG546" s="15"/>
      <c r="CH546" s="15"/>
      <c r="CI546" s="15"/>
      <c r="CJ546" s="15"/>
      <c r="CK546" s="15"/>
      <c r="CL546" s="15"/>
      <c r="CM546" s="15"/>
      <c r="CN546" s="15"/>
      <c r="CO546" s="15"/>
      <c r="CP546" s="15"/>
      <c r="CQ546" s="15"/>
      <c r="CR546" s="15"/>
      <c r="CS546" s="15"/>
      <c r="CT546" s="15"/>
      <c r="CU546" s="15"/>
      <c r="CV546" s="15"/>
      <c r="CW546" s="15"/>
      <c r="CX546" s="15"/>
      <c r="CY546" s="15"/>
      <c r="CZ546" s="15"/>
      <c r="DA546" s="15"/>
      <c r="DB546" s="15"/>
      <c r="DC546" s="15"/>
      <c r="DD546" s="15"/>
      <c r="DE546" s="15"/>
      <c r="DF546" s="15"/>
      <c r="DG546" s="15"/>
      <c r="DH546" s="15"/>
      <c r="DI546" s="15"/>
      <c r="DJ546" s="15"/>
      <c r="DK546" s="15"/>
      <c r="DL546" s="15"/>
      <c r="DM546" s="15"/>
      <c r="DN546" s="15"/>
      <c r="DO546" s="15"/>
      <c r="DP546" s="15"/>
      <c r="DQ546" s="15"/>
      <c r="DR546" s="15"/>
      <c r="DS546" s="15"/>
      <c r="DT546" s="15"/>
      <c r="DU546" s="15"/>
    </row>
    <row r="547" spans="1:125" x14ac:dyDescent="0.2">
      <c r="A547" s="15"/>
      <c r="B547" s="15"/>
      <c r="C547" s="58"/>
      <c r="D547" s="15"/>
      <c r="E547" s="15"/>
      <c r="F547" s="15"/>
      <c r="G547" s="15"/>
      <c r="H547" s="15"/>
      <c r="I547" s="15"/>
      <c r="J547" s="15"/>
      <c r="K547" s="15"/>
      <c r="L547" s="67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  <c r="CC547" s="15"/>
      <c r="CD547" s="15"/>
      <c r="CE547" s="15"/>
      <c r="CF547" s="15"/>
      <c r="CG547" s="15"/>
      <c r="CH547" s="15"/>
      <c r="CI547" s="15"/>
      <c r="CJ547" s="15"/>
      <c r="CK547" s="15"/>
      <c r="CL547" s="15"/>
      <c r="CM547" s="15"/>
      <c r="CN547" s="15"/>
      <c r="CO547" s="15"/>
      <c r="CP547" s="15"/>
      <c r="CQ547" s="15"/>
      <c r="CR547" s="15"/>
      <c r="CS547" s="15"/>
      <c r="CT547" s="15"/>
      <c r="CU547" s="15"/>
      <c r="CV547" s="15"/>
      <c r="CW547" s="15"/>
      <c r="CX547" s="15"/>
      <c r="CY547" s="15"/>
      <c r="CZ547" s="15"/>
      <c r="DA547" s="15"/>
      <c r="DB547" s="15"/>
      <c r="DC547" s="15"/>
      <c r="DD547" s="15"/>
      <c r="DE547" s="15"/>
      <c r="DF547" s="15"/>
      <c r="DG547" s="15"/>
      <c r="DH547" s="15"/>
      <c r="DI547" s="15"/>
      <c r="DJ547" s="15"/>
      <c r="DK547" s="15"/>
      <c r="DL547" s="15"/>
      <c r="DM547" s="15"/>
      <c r="DN547" s="15"/>
      <c r="DO547" s="15"/>
      <c r="DP547" s="15"/>
      <c r="DQ547" s="15"/>
      <c r="DR547" s="15"/>
      <c r="DS547" s="15"/>
      <c r="DT547" s="15"/>
      <c r="DU547" s="15"/>
    </row>
    <row r="548" spans="1:125" x14ac:dyDescent="0.2">
      <c r="A548" s="15"/>
      <c r="B548" s="15"/>
      <c r="C548" s="58"/>
      <c r="D548" s="15"/>
      <c r="E548" s="15"/>
      <c r="F548" s="15"/>
      <c r="G548" s="15"/>
      <c r="H548" s="15"/>
      <c r="I548" s="15"/>
      <c r="J548" s="15"/>
      <c r="K548" s="15"/>
      <c r="L548" s="67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  <c r="CC548" s="15"/>
      <c r="CD548" s="15"/>
      <c r="CE548" s="15"/>
      <c r="CF548" s="15"/>
      <c r="CG548" s="15"/>
      <c r="CH548" s="15"/>
      <c r="CI548" s="15"/>
      <c r="CJ548" s="15"/>
      <c r="CK548" s="15"/>
      <c r="CL548" s="15"/>
      <c r="CM548" s="15"/>
      <c r="CN548" s="15"/>
      <c r="CO548" s="15"/>
      <c r="CP548" s="15"/>
      <c r="CQ548" s="15"/>
      <c r="CR548" s="15"/>
      <c r="CS548" s="15"/>
      <c r="CT548" s="15"/>
      <c r="CU548" s="15"/>
      <c r="CV548" s="15"/>
      <c r="CW548" s="15"/>
      <c r="CX548" s="15"/>
      <c r="CY548" s="15"/>
      <c r="CZ548" s="15"/>
      <c r="DA548" s="15"/>
      <c r="DB548" s="15"/>
      <c r="DC548" s="15"/>
      <c r="DD548" s="15"/>
      <c r="DE548" s="15"/>
      <c r="DF548" s="15"/>
      <c r="DG548" s="15"/>
      <c r="DH548" s="15"/>
      <c r="DI548" s="15"/>
      <c r="DJ548" s="15"/>
      <c r="DK548" s="15"/>
      <c r="DL548" s="15"/>
      <c r="DM548" s="15"/>
      <c r="DN548" s="15"/>
      <c r="DO548" s="15"/>
      <c r="DP548" s="15"/>
      <c r="DQ548" s="15"/>
      <c r="DR548" s="15"/>
      <c r="DS548" s="15"/>
      <c r="DT548" s="15"/>
      <c r="DU548" s="15"/>
    </row>
    <row r="549" spans="1:125" x14ac:dyDescent="0.2">
      <c r="A549" s="15"/>
      <c r="B549" s="15"/>
      <c r="C549" s="58"/>
      <c r="D549" s="15"/>
      <c r="E549" s="15"/>
      <c r="F549" s="15"/>
      <c r="G549" s="15"/>
      <c r="H549" s="15"/>
      <c r="I549" s="15"/>
      <c r="J549" s="15"/>
      <c r="K549" s="15"/>
      <c r="L549" s="67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  <c r="CC549" s="15"/>
      <c r="CD549" s="15"/>
      <c r="CE549" s="15"/>
      <c r="CF549" s="15"/>
      <c r="CG549" s="15"/>
      <c r="CH549" s="15"/>
      <c r="CI549" s="15"/>
      <c r="CJ549" s="15"/>
      <c r="CK549" s="15"/>
      <c r="CL549" s="15"/>
      <c r="CM549" s="15"/>
      <c r="CN549" s="15"/>
      <c r="CO549" s="15"/>
      <c r="CP549" s="15"/>
      <c r="CQ549" s="15"/>
      <c r="CR549" s="15"/>
      <c r="CS549" s="15"/>
      <c r="CT549" s="15"/>
      <c r="CU549" s="15"/>
      <c r="CV549" s="15"/>
      <c r="CW549" s="15"/>
      <c r="CX549" s="15"/>
      <c r="CY549" s="15"/>
      <c r="CZ549" s="15"/>
      <c r="DA549" s="15"/>
      <c r="DB549" s="15"/>
      <c r="DC549" s="15"/>
      <c r="DD549" s="15"/>
      <c r="DE549" s="15"/>
      <c r="DF549" s="15"/>
      <c r="DG549" s="15"/>
      <c r="DH549" s="15"/>
      <c r="DI549" s="15"/>
      <c r="DJ549" s="15"/>
      <c r="DK549" s="15"/>
      <c r="DL549" s="15"/>
      <c r="DM549" s="15"/>
      <c r="DN549" s="15"/>
      <c r="DO549" s="15"/>
      <c r="DP549" s="15"/>
      <c r="DQ549" s="15"/>
      <c r="DR549" s="15"/>
      <c r="DS549" s="15"/>
      <c r="DT549" s="15"/>
      <c r="DU549" s="15"/>
    </row>
    <row r="550" spans="1:125" x14ac:dyDescent="0.2">
      <c r="A550" s="15"/>
      <c r="B550" s="15"/>
      <c r="C550" s="58"/>
      <c r="D550" s="15"/>
      <c r="E550" s="15"/>
      <c r="F550" s="15"/>
      <c r="G550" s="15"/>
      <c r="H550" s="15"/>
      <c r="I550" s="15"/>
      <c r="J550" s="15"/>
      <c r="K550" s="15"/>
      <c r="L550" s="67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  <c r="CC550" s="15"/>
      <c r="CD550" s="15"/>
      <c r="CE550" s="15"/>
      <c r="CF550" s="15"/>
      <c r="CG550" s="15"/>
      <c r="CH550" s="15"/>
      <c r="CI550" s="15"/>
      <c r="CJ550" s="15"/>
      <c r="CK550" s="15"/>
      <c r="CL550" s="15"/>
      <c r="CM550" s="15"/>
      <c r="CN550" s="15"/>
      <c r="CO550" s="15"/>
      <c r="CP550" s="15"/>
      <c r="CQ550" s="15"/>
      <c r="CR550" s="15"/>
      <c r="CS550" s="15"/>
      <c r="CT550" s="15"/>
      <c r="CU550" s="15"/>
      <c r="CV550" s="15"/>
      <c r="CW550" s="15"/>
      <c r="CX550" s="15"/>
      <c r="CY550" s="15"/>
      <c r="CZ550" s="15"/>
      <c r="DA550" s="15"/>
      <c r="DB550" s="15"/>
      <c r="DC550" s="15"/>
      <c r="DD550" s="15"/>
      <c r="DE550" s="15"/>
      <c r="DF550" s="15"/>
      <c r="DG550" s="15"/>
      <c r="DH550" s="15"/>
      <c r="DI550" s="15"/>
      <c r="DJ550" s="15"/>
      <c r="DK550" s="15"/>
      <c r="DL550" s="15"/>
      <c r="DM550" s="15"/>
      <c r="DN550" s="15"/>
      <c r="DO550" s="15"/>
      <c r="DP550" s="15"/>
      <c r="DQ550" s="15"/>
      <c r="DR550" s="15"/>
      <c r="DS550" s="15"/>
      <c r="DT550" s="15"/>
      <c r="DU550" s="15"/>
    </row>
    <row r="551" spans="1:125" x14ac:dyDescent="0.2">
      <c r="A551" s="15"/>
      <c r="B551" s="15"/>
      <c r="C551" s="58"/>
      <c r="D551" s="15"/>
      <c r="E551" s="15"/>
      <c r="F551" s="15"/>
      <c r="G551" s="15"/>
      <c r="H551" s="15"/>
      <c r="I551" s="15"/>
      <c r="J551" s="15"/>
      <c r="K551" s="15"/>
      <c r="L551" s="67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  <c r="CC551" s="15"/>
      <c r="CD551" s="15"/>
      <c r="CE551" s="15"/>
      <c r="CF551" s="15"/>
      <c r="CG551" s="15"/>
      <c r="CH551" s="15"/>
      <c r="CI551" s="15"/>
      <c r="CJ551" s="15"/>
      <c r="CK551" s="15"/>
      <c r="CL551" s="15"/>
      <c r="CM551" s="15"/>
      <c r="CN551" s="15"/>
      <c r="CO551" s="15"/>
      <c r="CP551" s="15"/>
      <c r="CQ551" s="15"/>
      <c r="CR551" s="15"/>
      <c r="CS551" s="15"/>
      <c r="CT551" s="15"/>
      <c r="CU551" s="15"/>
      <c r="CV551" s="15"/>
      <c r="CW551" s="15"/>
      <c r="CX551" s="15"/>
      <c r="CY551" s="15"/>
      <c r="CZ551" s="15"/>
      <c r="DA551" s="15"/>
      <c r="DB551" s="15"/>
      <c r="DC551" s="15"/>
      <c r="DD551" s="15"/>
      <c r="DE551" s="15"/>
      <c r="DF551" s="15"/>
      <c r="DG551" s="15"/>
      <c r="DH551" s="15"/>
      <c r="DI551" s="15"/>
      <c r="DJ551" s="15"/>
      <c r="DK551" s="15"/>
      <c r="DL551" s="15"/>
      <c r="DM551" s="15"/>
      <c r="DN551" s="15"/>
      <c r="DO551" s="15"/>
      <c r="DP551" s="15"/>
      <c r="DQ551" s="15"/>
      <c r="DR551" s="15"/>
      <c r="DS551" s="15"/>
      <c r="DT551" s="15"/>
      <c r="DU551" s="15"/>
    </row>
    <row r="552" spans="1:125" x14ac:dyDescent="0.2">
      <c r="A552" s="15"/>
      <c r="B552" s="15"/>
      <c r="C552" s="58"/>
      <c r="D552" s="15"/>
      <c r="E552" s="15"/>
      <c r="F552" s="15"/>
      <c r="G552" s="15"/>
      <c r="H552" s="15"/>
      <c r="I552" s="15"/>
      <c r="J552" s="15"/>
      <c r="K552" s="15"/>
      <c r="L552" s="67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  <c r="CA552" s="15"/>
      <c r="CB552" s="15"/>
      <c r="CC552" s="15"/>
      <c r="CD552" s="15"/>
      <c r="CE552" s="15"/>
      <c r="CF552" s="15"/>
      <c r="CG552" s="15"/>
      <c r="CH552" s="15"/>
      <c r="CI552" s="15"/>
      <c r="CJ552" s="15"/>
      <c r="CK552" s="15"/>
      <c r="CL552" s="15"/>
      <c r="CM552" s="15"/>
      <c r="CN552" s="15"/>
      <c r="CO552" s="15"/>
      <c r="CP552" s="15"/>
      <c r="CQ552" s="15"/>
      <c r="CR552" s="15"/>
      <c r="CS552" s="15"/>
      <c r="CT552" s="15"/>
      <c r="CU552" s="15"/>
      <c r="CV552" s="15"/>
      <c r="CW552" s="15"/>
      <c r="CX552" s="15"/>
      <c r="CY552" s="15"/>
      <c r="CZ552" s="15"/>
      <c r="DA552" s="15"/>
      <c r="DB552" s="15"/>
      <c r="DC552" s="15"/>
      <c r="DD552" s="15"/>
      <c r="DE552" s="15"/>
      <c r="DF552" s="15"/>
      <c r="DG552" s="15"/>
      <c r="DH552" s="15"/>
      <c r="DI552" s="15"/>
      <c r="DJ552" s="15"/>
      <c r="DK552" s="15"/>
      <c r="DL552" s="15"/>
      <c r="DM552" s="15"/>
      <c r="DN552" s="15"/>
      <c r="DO552" s="15"/>
      <c r="DP552" s="15"/>
      <c r="DQ552" s="15"/>
      <c r="DR552" s="15"/>
      <c r="DS552" s="15"/>
      <c r="DT552" s="15"/>
      <c r="DU552" s="15"/>
    </row>
    <row r="553" spans="1:125" x14ac:dyDescent="0.2">
      <c r="A553" s="15"/>
      <c r="B553" s="15"/>
      <c r="C553" s="58"/>
      <c r="D553" s="15"/>
      <c r="E553" s="15"/>
      <c r="F553" s="15"/>
      <c r="G553" s="15"/>
      <c r="H553" s="15"/>
      <c r="I553" s="15"/>
      <c r="J553" s="15"/>
      <c r="K553" s="15"/>
      <c r="L553" s="67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  <c r="BY553" s="15"/>
      <c r="BZ553" s="15"/>
      <c r="CA553" s="15"/>
      <c r="CB553" s="15"/>
      <c r="CC553" s="15"/>
      <c r="CD553" s="15"/>
      <c r="CE553" s="15"/>
      <c r="CF553" s="15"/>
      <c r="CG553" s="15"/>
      <c r="CH553" s="15"/>
      <c r="CI553" s="15"/>
      <c r="CJ553" s="15"/>
      <c r="CK553" s="15"/>
      <c r="CL553" s="15"/>
      <c r="CM553" s="15"/>
      <c r="CN553" s="15"/>
      <c r="CO553" s="15"/>
      <c r="CP553" s="15"/>
      <c r="CQ553" s="15"/>
      <c r="CR553" s="15"/>
      <c r="CS553" s="15"/>
      <c r="CT553" s="15"/>
      <c r="CU553" s="15"/>
      <c r="CV553" s="15"/>
      <c r="CW553" s="15"/>
      <c r="CX553" s="15"/>
      <c r="CY553" s="15"/>
      <c r="CZ553" s="15"/>
      <c r="DA553" s="15"/>
      <c r="DB553" s="15"/>
      <c r="DC553" s="15"/>
      <c r="DD553" s="15"/>
      <c r="DE553" s="15"/>
      <c r="DF553" s="15"/>
      <c r="DG553" s="15"/>
      <c r="DH553" s="15"/>
      <c r="DI553" s="15"/>
      <c r="DJ553" s="15"/>
      <c r="DK553" s="15"/>
      <c r="DL553" s="15"/>
      <c r="DM553" s="15"/>
      <c r="DN553" s="15"/>
      <c r="DO553" s="15"/>
      <c r="DP553" s="15"/>
      <c r="DQ553" s="15"/>
      <c r="DR553" s="15"/>
      <c r="DS553" s="15"/>
      <c r="DT553" s="15"/>
      <c r="DU553" s="15"/>
    </row>
    <row r="554" spans="1:125" x14ac:dyDescent="0.2">
      <c r="A554" s="15"/>
      <c r="B554" s="15"/>
      <c r="C554" s="58"/>
      <c r="D554" s="15"/>
      <c r="E554" s="15"/>
      <c r="F554" s="15"/>
      <c r="G554" s="15"/>
      <c r="H554" s="15"/>
      <c r="I554" s="15"/>
      <c r="J554" s="15"/>
      <c r="K554" s="15"/>
      <c r="L554" s="67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  <c r="BY554" s="15"/>
      <c r="BZ554" s="15"/>
      <c r="CA554" s="15"/>
      <c r="CB554" s="15"/>
      <c r="CC554" s="15"/>
      <c r="CD554" s="15"/>
      <c r="CE554" s="15"/>
      <c r="CF554" s="15"/>
      <c r="CG554" s="15"/>
      <c r="CH554" s="15"/>
      <c r="CI554" s="15"/>
      <c r="CJ554" s="15"/>
      <c r="CK554" s="15"/>
      <c r="CL554" s="15"/>
      <c r="CM554" s="15"/>
      <c r="CN554" s="15"/>
      <c r="CO554" s="15"/>
      <c r="CP554" s="15"/>
      <c r="CQ554" s="15"/>
      <c r="CR554" s="15"/>
      <c r="CS554" s="15"/>
      <c r="CT554" s="15"/>
      <c r="CU554" s="15"/>
      <c r="CV554" s="15"/>
      <c r="CW554" s="15"/>
      <c r="CX554" s="15"/>
      <c r="CY554" s="15"/>
      <c r="CZ554" s="15"/>
      <c r="DA554" s="15"/>
      <c r="DB554" s="15"/>
      <c r="DC554" s="15"/>
      <c r="DD554" s="15"/>
      <c r="DE554" s="15"/>
      <c r="DF554" s="15"/>
      <c r="DG554" s="15"/>
      <c r="DH554" s="15"/>
      <c r="DI554" s="15"/>
      <c r="DJ554" s="15"/>
      <c r="DK554" s="15"/>
      <c r="DL554" s="15"/>
      <c r="DM554" s="15"/>
      <c r="DN554" s="15"/>
      <c r="DO554" s="15"/>
      <c r="DP554" s="15"/>
      <c r="DQ554" s="15"/>
      <c r="DR554" s="15"/>
      <c r="DS554" s="15"/>
      <c r="DT554" s="15"/>
      <c r="DU554" s="15"/>
    </row>
    <row r="555" spans="1:125" x14ac:dyDescent="0.2">
      <c r="A555" s="15"/>
      <c r="B555" s="15"/>
      <c r="C555" s="58"/>
      <c r="D555" s="15"/>
      <c r="E555" s="15"/>
      <c r="F555" s="15"/>
      <c r="G555" s="15"/>
      <c r="H555" s="15"/>
      <c r="I555" s="15"/>
      <c r="J555" s="15"/>
      <c r="K555" s="15"/>
      <c r="L555" s="67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  <c r="CA555" s="15"/>
      <c r="CB555" s="15"/>
      <c r="CC555" s="15"/>
      <c r="CD555" s="15"/>
      <c r="CE555" s="15"/>
      <c r="CF555" s="15"/>
      <c r="CG555" s="15"/>
      <c r="CH555" s="15"/>
      <c r="CI555" s="15"/>
      <c r="CJ555" s="15"/>
      <c r="CK555" s="15"/>
      <c r="CL555" s="15"/>
      <c r="CM555" s="15"/>
      <c r="CN555" s="15"/>
      <c r="CO555" s="15"/>
      <c r="CP555" s="15"/>
      <c r="CQ555" s="15"/>
      <c r="CR555" s="15"/>
      <c r="CS555" s="15"/>
      <c r="CT555" s="15"/>
      <c r="CU555" s="15"/>
      <c r="CV555" s="15"/>
      <c r="CW555" s="15"/>
      <c r="CX555" s="15"/>
      <c r="CY555" s="15"/>
      <c r="CZ555" s="15"/>
      <c r="DA555" s="15"/>
      <c r="DB555" s="15"/>
      <c r="DC555" s="15"/>
      <c r="DD555" s="15"/>
      <c r="DE555" s="15"/>
      <c r="DF555" s="15"/>
      <c r="DG555" s="15"/>
      <c r="DH555" s="15"/>
      <c r="DI555" s="15"/>
      <c r="DJ555" s="15"/>
      <c r="DK555" s="15"/>
      <c r="DL555" s="15"/>
      <c r="DM555" s="15"/>
      <c r="DN555" s="15"/>
      <c r="DO555" s="15"/>
      <c r="DP555" s="15"/>
      <c r="DQ555" s="15"/>
      <c r="DR555" s="15"/>
      <c r="DS555" s="15"/>
      <c r="DT555" s="15"/>
      <c r="DU555" s="15"/>
    </row>
    <row r="556" spans="1:125" x14ac:dyDescent="0.2">
      <c r="A556" s="15"/>
      <c r="B556" s="15"/>
      <c r="C556" s="58"/>
      <c r="D556" s="15"/>
      <c r="E556" s="15"/>
      <c r="F556" s="15"/>
      <c r="G556" s="15"/>
      <c r="H556" s="15"/>
      <c r="I556" s="15"/>
      <c r="J556" s="15"/>
      <c r="K556" s="15"/>
      <c r="L556" s="67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  <c r="BY556" s="15"/>
      <c r="BZ556" s="15"/>
      <c r="CA556" s="15"/>
      <c r="CB556" s="15"/>
      <c r="CC556" s="15"/>
      <c r="CD556" s="15"/>
      <c r="CE556" s="15"/>
      <c r="CF556" s="15"/>
      <c r="CG556" s="15"/>
      <c r="CH556" s="15"/>
      <c r="CI556" s="15"/>
      <c r="CJ556" s="15"/>
      <c r="CK556" s="15"/>
      <c r="CL556" s="15"/>
      <c r="CM556" s="15"/>
      <c r="CN556" s="15"/>
      <c r="CO556" s="15"/>
      <c r="CP556" s="15"/>
      <c r="CQ556" s="15"/>
      <c r="CR556" s="15"/>
      <c r="CS556" s="15"/>
      <c r="CT556" s="15"/>
      <c r="CU556" s="15"/>
      <c r="CV556" s="15"/>
      <c r="CW556" s="15"/>
      <c r="CX556" s="15"/>
      <c r="CY556" s="15"/>
      <c r="CZ556" s="15"/>
      <c r="DA556" s="15"/>
      <c r="DB556" s="15"/>
      <c r="DC556" s="15"/>
      <c r="DD556" s="15"/>
      <c r="DE556" s="15"/>
      <c r="DF556" s="15"/>
      <c r="DG556" s="15"/>
      <c r="DH556" s="15"/>
      <c r="DI556" s="15"/>
      <c r="DJ556" s="15"/>
      <c r="DK556" s="15"/>
      <c r="DL556" s="15"/>
      <c r="DM556" s="15"/>
      <c r="DN556" s="15"/>
      <c r="DO556" s="15"/>
      <c r="DP556" s="15"/>
      <c r="DQ556" s="15"/>
      <c r="DR556" s="15"/>
      <c r="DS556" s="15"/>
      <c r="DT556" s="15"/>
      <c r="DU556" s="15"/>
    </row>
    <row r="557" spans="1:125" x14ac:dyDescent="0.2">
      <c r="A557" s="15"/>
      <c r="B557" s="15"/>
      <c r="C557" s="58"/>
      <c r="D557" s="15"/>
      <c r="E557" s="15"/>
      <c r="F557" s="15"/>
      <c r="G557" s="15"/>
      <c r="H557" s="15"/>
      <c r="I557" s="15"/>
      <c r="J557" s="15"/>
      <c r="K557" s="15"/>
      <c r="L557" s="67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  <c r="BY557" s="15"/>
      <c r="BZ557" s="15"/>
      <c r="CA557" s="15"/>
      <c r="CB557" s="15"/>
      <c r="CC557" s="15"/>
      <c r="CD557" s="15"/>
      <c r="CE557" s="15"/>
      <c r="CF557" s="15"/>
      <c r="CG557" s="15"/>
      <c r="CH557" s="15"/>
      <c r="CI557" s="15"/>
      <c r="CJ557" s="15"/>
      <c r="CK557" s="15"/>
      <c r="CL557" s="15"/>
      <c r="CM557" s="15"/>
      <c r="CN557" s="15"/>
      <c r="CO557" s="15"/>
      <c r="CP557" s="15"/>
      <c r="CQ557" s="15"/>
      <c r="CR557" s="15"/>
      <c r="CS557" s="15"/>
      <c r="CT557" s="15"/>
      <c r="CU557" s="15"/>
      <c r="CV557" s="15"/>
      <c r="CW557" s="15"/>
      <c r="CX557" s="15"/>
      <c r="CY557" s="15"/>
      <c r="CZ557" s="15"/>
      <c r="DA557" s="15"/>
      <c r="DB557" s="15"/>
      <c r="DC557" s="15"/>
      <c r="DD557" s="15"/>
      <c r="DE557" s="15"/>
      <c r="DF557" s="15"/>
      <c r="DG557" s="15"/>
      <c r="DH557" s="15"/>
      <c r="DI557" s="15"/>
      <c r="DJ557" s="15"/>
      <c r="DK557" s="15"/>
      <c r="DL557" s="15"/>
      <c r="DM557" s="15"/>
      <c r="DN557" s="15"/>
      <c r="DO557" s="15"/>
      <c r="DP557" s="15"/>
      <c r="DQ557" s="15"/>
      <c r="DR557" s="15"/>
      <c r="DS557" s="15"/>
      <c r="DT557" s="15"/>
      <c r="DU557" s="15"/>
    </row>
    <row r="558" spans="1:125" x14ac:dyDescent="0.2">
      <c r="A558" s="15"/>
      <c r="B558" s="15"/>
      <c r="C558" s="58"/>
      <c r="D558" s="15"/>
      <c r="E558" s="15"/>
      <c r="F558" s="15"/>
      <c r="G558" s="15"/>
      <c r="H558" s="15"/>
      <c r="I558" s="15"/>
      <c r="J558" s="15"/>
      <c r="K558" s="15"/>
      <c r="L558" s="67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  <c r="CC558" s="15"/>
      <c r="CD558" s="15"/>
      <c r="CE558" s="15"/>
      <c r="CF558" s="15"/>
      <c r="CG558" s="15"/>
      <c r="CH558" s="15"/>
      <c r="CI558" s="15"/>
      <c r="CJ558" s="15"/>
      <c r="CK558" s="15"/>
      <c r="CL558" s="15"/>
      <c r="CM558" s="15"/>
      <c r="CN558" s="15"/>
      <c r="CO558" s="15"/>
      <c r="CP558" s="15"/>
      <c r="CQ558" s="15"/>
      <c r="CR558" s="15"/>
      <c r="CS558" s="15"/>
      <c r="CT558" s="15"/>
      <c r="CU558" s="15"/>
      <c r="CV558" s="15"/>
      <c r="CW558" s="15"/>
      <c r="CX558" s="15"/>
      <c r="CY558" s="15"/>
      <c r="CZ558" s="15"/>
      <c r="DA558" s="15"/>
      <c r="DB558" s="15"/>
      <c r="DC558" s="15"/>
      <c r="DD558" s="15"/>
      <c r="DE558" s="15"/>
      <c r="DF558" s="15"/>
      <c r="DG558" s="15"/>
      <c r="DH558" s="15"/>
      <c r="DI558" s="15"/>
      <c r="DJ558" s="15"/>
      <c r="DK558" s="15"/>
      <c r="DL558" s="15"/>
      <c r="DM558" s="15"/>
      <c r="DN558" s="15"/>
      <c r="DO558" s="15"/>
      <c r="DP558" s="15"/>
      <c r="DQ558" s="15"/>
      <c r="DR558" s="15"/>
      <c r="DS558" s="15"/>
      <c r="DT558" s="15"/>
      <c r="DU558" s="15"/>
    </row>
    <row r="559" spans="1:125" x14ac:dyDescent="0.2">
      <c r="A559" s="15"/>
      <c r="B559" s="15"/>
      <c r="C559" s="58"/>
      <c r="D559" s="15"/>
      <c r="E559" s="15"/>
      <c r="F559" s="15"/>
      <c r="G559" s="15"/>
      <c r="H559" s="15"/>
      <c r="I559" s="15"/>
      <c r="J559" s="15"/>
      <c r="K559" s="15"/>
      <c r="L559" s="67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  <c r="CA559" s="15"/>
      <c r="CB559" s="15"/>
      <c r="CC559" s="15"/>
      <c r="CD559" s="15"/>
      <c r="CE559" s="15"/>
      <c r="CF559" s="15"/>
      <c r="CG559" s="15"/>
      <c r="CH559" s="15"/>
      <c r="CI559" s="15"/>
      <c r="CJ559" s="15"/>
      <c r="CK559" s="15"/>
      <c r="CL559" s="15"/>
      <c r="CM559" s="15"/>
      <c r="CN559" s="15"/>
      <c r="CO559" s="15"/>
      <c r="CP559" s="15"/>
      <c r="CQ559" s="15"/>
      <c r="CR559" s="15"/>
      <c r="CS559" s="15"/>
      <c r="CT559" s="15"/>
      <c r="CU559" s="15"/>
      <c r="CV559" s="15"/>
      <c r="CW559" s="15"/>
      <c r="CX559" s="15"/>
      <c r="CY559" s="15"/>
      <c r="CZ559" s="15"/>
      <c r="DA559" s="15"/>
      <c r="DB559" s="15"/>
      <c r="DC559" s="15"/>
      <c r="DD559" s="15"/>
      <c r="DE559" s="15"/>
      <c r="DF559" s="15"/>
      <c r="DG559" s="15"/>
      <c r="DH559" s="15"/>
      <c r="DI559" s="15"/>
      <c r="DJ559" s="15"/>
      <c r="DK559" s="15"/>
      <c r="DL559" s="15"/>
      <c r="DM559" s="15"/>
      <c r="DN559" s="15"/>
      <c r="DO559" s="15"/>
      <c r="DP559" s="15"/>
      <c r="DQ559" s="15"/>
      <c r="DR559" s="15"/>
      <c r="DS559" s="15"/>
      <c r="DT559" s="15"/>
      <c r="DU559" s="15"/>
    </row>
    <row r="560" spans="1:125" x14ac:dyDescent="0.2">
      <c r="A560" s="15"/>
      <c r="B560" s="15"/>
      <c r="C560" s="58"/>
      <c r="D560" s="15"/>
      <c r="E560" s="15"/>
      <c r="F560" s="15"/>
      <c r="G560" s="15"/>
      <c r="H560" s="15"/>
      <c r="I560" s="15"/>
      <c r="J560" s="15"/>
      <c r="K560" s="15"/>
      <c r="L560" s="67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  <c r="CC560" s="15"/>
      <c r="CD560" s="15"/>
      <c r="CE560" s="15"/>
      <c r="CF560" s="15"/>
      <c r="CG560" s="15"/>
      <c r="CH560" s="15"/>
      <c r="CI560" s="15"/>
      <c r="CJ560" s="15"/>
      <c r="CK560" s="15"/>
      <c r="CL560" s="15"/>
      <c r="CM560" s="15"/>
      <c r="CN560" s="15"/>
      <c r="CO560" s="15"/>
      <c r="CP560" s="15"/>
      <c r="CQ560" s="15"/>
      <c r="CR560" s="15"/>
      <c r="CS560" s="15"/>
      <c r="CT560" s="15"/>
      <c r="CU560" s="15"/>
      <c r="CV560" s="15"/>
      <c r="CW560" s="15"/>
      <c r="CX560" s="15"/>
      <c r="CY560" s="15"/>
      <c r="CZ560" s="15"/>
      <c r="DA560" s="15"/>
      <c r="DB560" s="15"/>
      <c r="DC560" s="15"/>
      <c r="DD560" s="15"/>
      <c r="DE560" s="15"/>
      <c r="DF560" s="15"/>
      <c r="DG560" s="15"/>
      <c r="DH560" s="15"/>
      <c r="DI560" s="15"/>
      <c r="DJ560" s="15"/>
      <c r="DK560" s="15"/>
      <c r="DL560" s="15"/>
      <c r="DM560" s="15"/>
      <c r="DN560" s="15"/>
      <c r="DO560" s="15"/>
      <c r="DP560" s="15"/>
      <c r="DQ560" s="15"/>
      <c r="DR560" s="15"/>
      <c r="DS560" s="15"/>
      <c r="DT560" s="15"/>
      <c r="DU560" s="15"/>
    </row>
    <row r="561" spans="1:125" x14ac:dyDescent="0.2">
      <c r="A561" s="15"/>
      <c r="B561" s="15"/>
      <c r="C561" s="58"/>
      <c r="D561" s="15"/>
      <c r="E561" s="15"/>
      <c r="F561" s="15"/>
      <c r="G561" s="15"/>
      <c r="H561" s="15"/>
      <c r="I561" s="15"/>
      <c r="J561" s="15"/>
      <c r="K561" s="15"/>
      <c r="L561" s="67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  <c r="CC561" s="15"/>
      <c r="CD561" s="15"/>
      <c r="CE561" s="15"/>
      <c r="CF561" s="15"/>
      <c r="CG561" s="15"/>
      <c r="CH561" s="15"/>
      <c r="CI561" s="15"/>
      <c r="CJ561" s="15"/>
      <c r="CK561" s="15"/>
      <c r="CL561" s="15"/>
      <c r="CM561" s="15"/>
      <c r="CN561" s="15"/>
      <c r="CO561" s="15"/>
      <c r="CP561" s="15"/>
      <c r="CQ561" s="15"/>
      <c r="CR561" s="15"/>
      <c r="CS561" s="15"/>
      <c r="CT561" s="15"/>
      <c r="CU561" s="15"/>
      <c r="CV561" s="15"/>
      <c r="CW561" s="15"/>
      <c r="CX561" s="15"/>
      <c r="CY561" s="15"/>
      <c r="CZ561" s="15"/>
      <c r="DA561" s="15"/>
      <c r="DB561" s="15"/>
      <c r="DC561" s="15"/>
      <c r="DD561" s="15"/>
      <c r="DE561" s="15"/>
      <c r="DF561" s="15"/>
      <c r="DG561" s="15"/>
      <c r="DH561" s="15"/>
      <c r="DI561" s="15"/>
      <c r="DJ561" s="15"/>
      <c r="DK561" s="15"/>
      <c r="DL561" s="15"/>
      <c r="DM561" s="15"/>
      <c r="DN561" s="15"/>
      <c r="DO561" s="15"/>
      <c r="DP561" s="15"/>
      <c r="DQ561" s="15"/>
      <c r="DR561" s="15"/>
      <c r="DS561" s="15"/>
      <c r="DT561" s="15"/>
      <c r="DU561" s="15"/>
    </row>
    <row r="562" spans="1:125" x14ac:dyDescent="0.2">
      <c r="A562" s="15"/>
      <c r="B562" s="15"/>
      <c r="C562" s="58"/>
      <c r="D562" s="15"/>
      <c r="E562" s="15"/>
      <c r="F562" s="15"/>
      <c r="G562" s="15"/>
      <c r="H562" s="15"/>
      <c r="I562" s="15"/>
      <c r="J562" s="15"/>
      <c r="K562" s="15"/>
      <c r="L562" s="67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  <c r="CA562" s="15"/>
      <c r="CB562" s="15"/>
      <c r="CC562" s="15"/>
      <c r="CD562" s="15"/>
      <c r="CE562" s="15"/>
      <c r="CF562" s="15"/>
      <c r="CG562" s="15"/>
      <c r="CH562" s="15"/>
      <c r="CI562" s="15"/>
      <c r="CJ562" s="15"/>
      <c r="CK562" s="15"/>
      <c r="CL562" s="15"/>
      <c r="CM562" s="15"/>
      <c r="CN562" s="15"/>
      <c r="CO562" s="15"/>
      <c r="CP562" s="15"/>
      <c r="CQ562" s="15"/>
      <c r="CR562" s="15"/>
      <c r="CS562" s="15"/>
      <c r="CT562" s="15"/>
      <c r="CU562" s="15"/>
      <c r="CV562" s="15"/>
      <c r="CW562" s="15"/>
      <c r="CX562" s="15"/>
      <c r="CY562" s="15"/>
      <c r="CZ562" s="15"/>
      <c r="DA562" s="15"/>
      <c r="DB562" s="15"/>
      <c r="DC562" s="15"/>
      <c r="DD562" s="15"/>
      <c r="DE562" s="15"/>
      <c r="DF562" s="15"/>
      <c r="DG562" s="15"/>
      <c r="DH562" s="15"/>
      <c r="DI562" s="15"/>
      <c r="DJ562" s="15"/>
      <c r="DK562" s="15"/>
      <c r="DL562" s="15"/>
      <c r="DM562" s="15"/>
      <c r="DN562" s="15"/>
      <c r="DO562" s="15"/>
      <c r="DP562" s="15"/>
      <c r="DQ562" s="15"/>
      <c r="DR562" s="15"/>
      <c r="DS562" s="15"/>
      <c r="DT562" s="15"/>
      <c r="DU562" s="15"/>
    </row>
    <row r="563" spans="1:125" x14ac:dyDescent="0.2">
      <c r="A563" s="15"/>
      <c r="B563" s="15"/>
      <c r="C563" s="58"/>
      <c r="D563" s="15"/>
      <c r="E563" s="15"/>
      <c r="F563" s="15"/>
      <c r="G563" s="15"/>
      <c r="H563" s="15"/>
      <c r="I563" s="15"/>
      <c r="J563" s="15"/>
      <c r="K563" s="15"/>
      <c r="L563" s="67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  <c r="BY563" s="15"/>
      <c r="BZ563" s="15"/>
      <c r="CA563" s="15"/>
      <c r="CB563" s="15"/>
      <c r="CC563" s="15"/>
      <c r="CD563" s="15"/>
      <c r="CE563" s="15"/>
      <c r="CF563" s="15"/>
      <c r="CG563" s="15"/>
      <c r="CH563" s="15"/>
      <c r="CI563" s="15"/>
      <c r="CJ563" s="15"/>
      <c r="CK563" s="15"/>
      <c r="CL563" s="15"/>
      <c r="CM563" s="15"/>
      <c r="CN563" s="15"/>
      <c r="CO563" s="15"/>
      <c r="CP563" s="15"/>
      <c r="CQ563" s="15"/>
      <c r="CR563" s="15"/>
      <c r="CS563" s="15"/>
      <c r="CT563" s="15"/>
      <c r="CU563" s="15"/>
      <c r="CV563" s="15"/>
      <c r="CW563" s="15"/>
      <c r="CX563" s="15"/>
      <c r="CY563" s="15"/>
      <c r="CZ563" s="15"/>
      <c r="DA563" s="15"/>
      <c r="DB563" s="15"/>
      <c r="DC563" s="15"/>
      <c r="DD563" s="15"/>
      <c r="DE563" s="15"/>
      <c r="DF563" s="15"/>
      <c r="DG563" s="15"/>
      <c r="DH563" s="15"/>
      <c r="DI563" s="15"/>
      <c r="DJ563" s="15"/>
      <c r="DK563" s="15"/>
      <c r="DL563" s="15"/>
      <c r="DM563" s="15"/>
      <c r="DN563" s="15"/>
      <c r="DO563" s="15"/>
      <c r="DP563" s="15"/>
      <c r="DQ563" s="15"/>
      <c r="DR563" s="15"/>
      <c r="DS563" s="15"/>
      <c r="DT563" s="15"/>
      <c r="DU563" s="15"/>
    </row>
    <row r="564" spans="1:125" x14ac:dyDescent="0.2">
      <c r="A564" s="15"/>
      <c r="B564" s="15"/>
      <c r="C564" s="58"/>
      <c r="D564" s="15"/>
      <c r="E564" s="15"/>
      <c r="F564" s="15"/>
      <c r="G564" s="15"/>
      <c r="H564" s="15"/>
      <c r="I564" s="15"/>
      <c r="J564" s="15"/>
      <c r="K564" s="15"/>
      <c r="L564" s="67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5"/>
      <c r="CC564" s="15"/>
      <c r="CD564" s="15"/>
      <c r="CE564" s="15"/>
      <c r="CF564" s="15"/>
      <c r="CG564" s="15"/>
      <c r="CH564" s="15"/>
      <c r="CI564" s="15"/>
      <c r="CJ564" s="15"/>
      <c r="CK564" s="15"/>
      <c r="CL564" s="15"/>
      <c r="CM564" s="15"/>
      <c r="CN564" s="15"/>
      <c r="CO564" s="15"/>
      <c r="CP564" s="15"/>
      <c r="CQ564" s="15"/>
      <c r="CR564" s="15"/>
      <c r="CS564" s="15"/>
      <c r="CT564" s="15"/>
      <c r="CU564" s="15"/>
      <c r="CV564" s="15"/>
      <c r="CW564" s="15"/>
      <c r="CX564" s="15"/>
      <c r="CY564" s="15"/>
      <c r="CZ564" s="15"/>
      <c r="DA564" s="15"/>
      <c r="DB564" s="15"/>
      <c r="DC564" s="15"/>
      <c r="DD564" s="15"/>
      <c r="DE564" s="15"/>
      <c r="DF564" s="15"/>
      <c r="DG564" s="15"/>
      <c r="DH564" s="15"/>
      <c r="DI564" s="15"/>
      <c r="DJ564" s="15"/>
      <c r="DK564" s="15"/>
      <c r="DL564" s="15"/>
      <c r="DM564" s="15"/>
      <c r="DN564" s="15"/>
      <c r="DO564" s="15"/>
      <c r="DP564" s="15"/>
      <c r="DQ564" s="15"/>
      <c r="DR564" s="15"/>
      <c r="DS564" s="15"/>
      <c r="DT564" s="15"/>
      <c r="DU564" s="15"/>
    </row>
    <row r="565" spans="1:125" x14ac:dyDescent="0.2">
      <c r="A565" s="15"/>
      <c r="B565" s="15"/>
      <c r="C565" s="58"/>
      <c r="D565" s="15"/>
      <c r="E565" s="15"/>
      <c r="F565" s="15"/>
      <c r="G565" s="15"/>
      <c r="H565" s="15"/>
      <c r="I565" s="15"/>
      <c r="J565" s="15"/>
      <c r="K565" s="15"/>
      <c r="L565" s="67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  <c r="CC565" s="15"/>
      <c r="CD565" s="15"/>
      <c r="CE565" s="15"/>
      <c r="CF565" s="15"/>
      <c r="CG565" s="15"/>
      <c r="CH565" s="15"/>
      <c r="CI565" s="15"/>
      <c r="CJ565" s="15"/>
      <c r="CK565" s="15"/>
      <c r="CL565" s="15"/>
      <c r="CM565" s="15"/>
      <c r="CN565" s="15"/>
      <c r="CO565" s="15"/>
      <c r="CP565" s="15"/>
      <c r="CQ565" s="15"/>
      <c r="CR565" s="15"/>
      <c r="CS565" s="15"/>
      <c r="CT565" s="15"/>
      <c r="CU565" s="15"/>
      <c r="CV565" s="15"/>
      <c r="CW565" s="15"/>
      <c r="CX565" s="15"/>
      <c r="CY565" s="15"/>
      <c r="CZ565" s="15"/>
      <c r="DA565" s="15"/>
      <c r="DB565" s="15"/>
      <c r="DC565" s="15"/>
      <c r="DD565" s="15"/>
      <c r="DE565" s="15"/>
      <c r="DF565" s="15"/>
      <c r="DG565" s="15"/>
      <c r="DH565" s="15"/>
      <c r="DI565" s="15"/>
      <c r="DJ565" s="15"/>
      <c r="DK565" s="15"/>
      <c r="DL565" s="15"/>
      <c r="DM565" s="15"/>
      <c r="DN565" s="15"/>
      <c r="DO565" s="15"/>
      <c r="DP565" s="15"/>
      <c r="DQ565" s="15"/>
      <c r="DR565" s="15"/>
      <c r="DS565" s="15"/>
      <c r="DT565" s="15"/>
      <c r="DU565" s="15"/>
    </row>
    <row r="566" spans="1:125" x14ac:dyDescent="0.2">
      <c r="A566" s="15"/>
      <c r="B566" s="15"/>
      <c r="C566" s="58"/>
      <c r="D566" s="15"/>
      <c r="E566" s="15"/>
      <c r="F566" s="15"/>
      <c r="G566" s="15"/>
      <c r="H566" s="15"/>
      <c r="I566" s="15"/>
      <c r="J566" s="15"/>
      <c r="K566" s="15"/>
      <c r="L566" s="67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5"/>
      <c r="CC566" s="15"/>
      <c r="CD566" s="15"/>
      <c r="CE566" s="15"/>
      <c r="CF566" s="15"/>
      <c r="CG566" s="15"/>
      <c r="CH566" s="15"/>
      <c r="CI566" s="15"/>
      <c r="CJ566" s="15"/>
      <c r="CK566" s="15"/>
      <c r="CL566" s="15"/>
      <c r="CM566" s="15"/>
      <c r="CN566" s="15"/>
      <c r="CO566" s="15"/>
      <c r="CP566" s="15"/>
      <c r="CQ566" s="15"/>
      <c r="CR566" s="15"/>
      <c r="CS566" s="15"/>
      <c r="CT566" s="15"/>
      <c r="CU566" s="15"/>
      <c r="CV566" s="15"/>
      <c r="CW566" s="15"/>
      <c r="CX566" s="15"/>
      <c r="CY566" s="15"/>
      <c r="CZ566" s="15"/>
      <c r="DA566" s="15"/>
      <c r="DB566" s="15"/>
      <c r="DC566" s="15"/>
      <c r="DD566" s="15"/>
      <c r="DE566" s="15"/>
      <c r="DF566" s="15"/>
      <c r="DG566" s="15"/>
      <c r="DH566" s="15"/>
      <c r="DI566" s="15"/>
      <c r="DJ566" s="15"/>
      <c r="DK566" s="15"/>
      <c r="DL566" s="15"/>
      <c r="DM566" s="15"/>
      <c r="DN566" s="15"/>
      <c r="DO566" s="15"/>
      <c r="DP566" s="15"/>
      <c r="DQ566" s="15"/>
      <c r="DR566" s="15"/>
      <c r="DS566" s="15"/>
      <c r="DT566" s="15"/>
      <c r="DU566" s="15"/>
    </row>
    <row r="567" spans="1:125" x14ac:dyDescent="0.2">
      <c r="A567" s="15"/>
      <c r="B567" s="15"/>
      <c r="C567" s="58"/>
      <c r="D567" s="15"/>
      <c r="E567" s="15"/>
      <c r="F567" s="15"/>
      <c r="G567" s="15"/>
      <c r="H567" s="15"/>
      <c r="I567" s="15"/>
      <c r="J567" s="15"/>
      <c r="K567" s="15"/>
      <c r="L567" s="67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  <c r="CB567" s="15"/>
      <c r="CC567" s="15"/>
      <c r="CD567" s="15"/>
      <c r="CE567" s="15"/>
      <c r="CF567" s="15"/>
      <c r="CG567" s="15"/>
      <c r="CH567" s="15"/>
      <c r="CI567" s="15"/>
      <c r="CJ567" s="15"/>
      <c r="CK567" s="15"/>
      <c r="CL567" s="15"/>
      <c r="CM567" s="15"/>
      <c r="CN567" s="15"/>
      <c r="CO567" s="15"/>
      <c r="CP567" s="15"/>
      <c r="CQ567" s="15"/>
      <c r="CR567" s="15"/>
      <c r="CS567" s="15"/>
      <c r="CT567" s="15"/>
      <c r="CU567" s="15"/>
      <c r="CV567" s="15"/>
      <c r="CW567" s="15"/>
      <c r="CX567" s="15"/>
      <c r="CY567" s="15"/>
      <c r="CZ567" s="15"/>
      <c r="DA567" s="15"/>
      <c r="DB567" s="15"/>
      <c r="DC567" s="15"/>
      <c r="DD567" s="15"/>
      <c r="DE567" s="15"/>
      <c r="DF567" s="15"/>
      <c r="DG567" s="15"/>
      <c r="DH567" s="15"/>
      <c r="DI567" s="15"/>
      <c r="DJ567" s="15"/>
      <c r="DK567" s="15"/>
      <c r="DL567" s="15"/>
      <c r="DM567" s="15"/>
      <c r="DN567" s="15"/>
      <c r="DO567" s="15"/>
      <c r="DP567" s="15"/>
      <c r="DQ567" s="15"/>
      <c r="DR567" s="15"/>
      <c r="DS567" s="15"/>
      <c r="DT567" s="15"/>
      <c r="DU567" s="15"/>
    </row>
    <row r="568" spans="1:125" x14ac:dyDescent="0.2">
      <c r="A568" s="15"/>
      <c r="B568" s="15"/>
      <c r="C568" s="58"/>
      <c r="D568" s="15"/>
      <c r="E568" s="15"/>
      <c r="F568" s="15"/>
      <c r="G568" s="15"/>
      <c r="H568" s="15"/>
      <c r="I568" s="15"/>
      <c r="J568" s="15"/>
      <c r="K568" s="15"/>
      <c r="L568" s="67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  <c r="BY568" s="15"/>
      <c r="BZ568" s="15"/>
      <c r="CA568" s="15"/>
      <c r="CB568" s="15"/>
      <c r="CC568" s="15"/>
      <c r="CD568" s="15"/>
      <c r="CE568" s="15"/>
      <c r="CF568" s="15"/>
      <c r="CG568" s="15"/>
      <c r="CH568" s="15"/>
      <c r="CI568" s="15"/>
      <c r="CJ568" s="15"/>
      <c r="CK568" s="15"/>
      <c r="CL568" s="15"/>
      <c r="CM568" s="15"/>
      <c r="CN568" s="15"/>
      <c r="CO568" s="15"/>
      <c r="CP568" s="15"/>
      <c r="CQ568" s="15"/>
      <c r="CR568" s="15"/>
      <c r="CS568" s="15"/>
      <c r="CT568" s="15"/>
      <c r="CU568" s="15"/>
      <c r="CV568" s="15"/>
      <c r="CW568" s="15"/>
      <c r="CX568" s="15"/>
      <c r="CY568" s="15"/>
      <c r="CZ568" s="15"/>
      <c r="DA568" s="15"/>
      <c r="DB568" s="15"/>
      <c r="DC568" s="15"/>
      <c r="DD568" s="15"/>
      <c r="DE568" s="15"/>
      <c r="DF568" s="15"/>
      <c r="DG568" s="15"/>
      <c r="DH568" s="15"/>
      <c r="DI568" s="15"/>
      <c r="DJ568" s="15"/>
      <c r="DK568" s="15"/>
      <c r="DL568" s="15"/>
      <c r="DM568" s="15"/>
      <c r="DN568" s="15"/>
      <c r="DO568" s="15"/>
      <c r="DP568" s="15"/>
      <c r="DQ568" s="15"/>
      <c r="DR568" s="15"/>
      <c r="DS568" s="15"/>
      <c r="DT568" s="15"/>
      <c r="DU568" s="15"/>
    </row>
    <row r="569" spans="1:125" x14ac:dyDescent="0.2">
      <c r="A569" s="15"/>
      <c r="B569" s="15"/>
      <c r="C569" s="58"/>
      <c r="D569" s="15"/>
      <c r="E569" s="15"/>
      <c r="F569" s="15"/>
      <c r="G569" s="15"/>
      <c r="H569" s="15"/>
      <c r="I569" s="15"/>
      <c r="J569" s="15"/>
      <c r="K569" s="15"/>
      <c r="L569" s="67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  <c r="BY569" s="15"/>
      <c r="BZ569" s="15"/>
      <c r="CA569" s="15"/>
      <c r="CB569" s="15"/>
      <c r="CC569" s="15"/>
      <c r="CD569" s="15"/>
      <c r="CE569" s="15"/>
      <c r="CF569" s="15"/>
      <c r="CG569" s="15"/>
      <c r="CH569" s="15"/>
      <c r="CI569" s="15"/>
      <c r="CJ569" s="15"/>
      <c r="CK569" s="15"/>
      <c r="CL569" s="15"/>
      <c r="CM569" s="15"/>
      <c r="CN569" s="15"/>
      <c r="CO569" s="15"/>
      <c r="CP569" s="15"/>
      <c r="CQ569" s="15"/>
      <c r="CR569" s="15"/>
      <c r="CS569" s="15"/>
      <c r="CT569" s="15"/>
      <c r="CU569" s="15"/>
      <c r="CV569" s="15"/>
      <c r="CW569" s="15"/>
      <c r="CX569" s="15"/>
      <c r="CY569" s="15"/>
      <c r="CZ569" s="15"/>
      <c r="DA569" s="15"/>
      <c r="DB569" s="15"/>
      <c r="DC569" s="15"/>
      <c r="DD569" s="15"/>
      <c r="DE569" s="15"/>
      <c r="DF569" s="15"/>
      <c r="DG569" s="15"/>
      <c r="DH569" s="15"/>
      <c r="DI569" s="15"/>
      <c r="DJ569" s="15"/>
      <c r="DK569" s="15"/>
      <c r="DL569" s="15"/>
      <c r="DM569" s="15"/>
      <c r="DN569" s="15"/>
      <c r="DO569" s="15"/>
      <c r="DP569" s="15"/>
      <c r="DQ569" s="15"/>
      <c r="DR569" s="15"/>
      <c r="DS569" s="15"/>
      <c r="DT569" s="15"/>
      <c r="DU569" s="15"/>
    </row>
    <row r="570" spans="1:125" x14ac:dyDescent="0.2">
      <c r="A570" s="15"/>
      <c r="B570" s="15"/>
      <c r="C570" s="58"/>
      <c r="D570" s="15"/>
      <c r="E570" s="15"/>
      <c r="F570" s="15"/>
      <c r="G570" s="15"/>
      <c r="H570" s="15"/>
      <c r="I570" s="15"/>
      <c r="J570" s="15"/>
      <c r="K570" s="15"/>
      <c r="L570" s="67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  <c r="CC570" s="15"/>
      <c r="CD570" s="15"/>
      <c r="CE570" s="15"/>
      <c r="CF570" s="15"/>
      <c r="CG570" s="15"/>
      <c r="CH570" s="15"/>
      <c r="CI570" s="15"/>
      <c r="CJ570" s="15"/>
      <c r="CK570" s="15"/>
      <c r="CL570" s="15"/>
      <c r="CM570" s="15"/>
      <c r="CN570" s="15"/>
      <c r="CO570" s="15"/>
      <c r="CP570" s="15"/>
      <c r="CQ570" s="15"/>
      <c r="CR570" s="15"/>
      <c r="CS570" s="15"/>
      <c r="CT570" s="15"/>
      <c r="CU570" s="15"/>
      <c r="CV570" s="15"/>
      <c r="CW570" s="15"/>
      <c r="CX570" s="15"/>
      <c r="CY570" s="15"/>
      <c r="CZ570" s="15"/>
      <c r="DA570" s="15"/>
      <c r="DB570" s="15"/>
      <c r="DC570" s="15"/>
      <c r="DD570" s="15"/>
      <c r="DE570" s="15"/>
      <c r="DF570" s="15"/>
      <c r="DG570" s="15"/>
      <c r="DH570" s="15"/>
      <c r="DI570" s="15"/>
      <c r="DJ570" s="15"/>
      <c r="DK570" s="15"/>
      <c r="DL570" s="15"/>
      <c r="DM570" s="15"/>
      <c r="DN570" s="15"/>
      <c r="DO570" s="15"/>
      <c r="DP570" s="15"/>
      <c r="DQ570" s="15"/>
      <c r="DR570" s="15"/>
      <c r="DS570" s="15"/>
      <c r="DT570" s="15"/>
      <c r="DU570" s="15"/>
    </row>
    <row r="571" spans="1:125" x14ac:dyDescent="0.2">
      <c r="A571" s="15"/>
      <c r="B571" s="15"/>
      <c r="C571" s="58"/>
      <c r="D571" s="15"/>
      <c r="E571" s="15"/>
      <c r="F571" s="15"/>
      <c r="G571" s="15"/>
      <c r="H571" s="15"/>
      <c r="I571" s="15"/>
      <c r="J571" s="15"/>
      <c r="K571" s="15"/>
      <c r="L571" s="67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  <c r="CA571" s="15"/>
      <c r="CB571" s="15"/>
      <c r="CC571" s="15"/>
      <c r="CD571" s="15"/>
      <c r="CE571" s="15"/>
      <c r="CF571" s="15"/>
      <c r="CG571" s="15"/>
      <c r="CH571" s="15"/>
      <c r="CI571" s="15"/>
      <c r="CJ571" s="15"/>
      <c r="CK571" s="15"/>
      <c r="CL571" s="15"/>
      <c r="CM571" s="15"/>
      <c r="CN571" s="15"/>
      <c r="CO571" s="15"/>
      <c r="CP571" s="15"/>
      <c r="CQ571" s="15"/>
      <c r="CR571" s="15"/>
      <c r="CS571" s="15"/>
      <c r="CT571" s="15"/>
      <c r="CU571" s="15"/>
      <c r="CV571" s="15"/>
      <c r="CW571" s="15"/>
      <c r="CX571" s="15"/>
      <c r="CY571" s="15"/>
      <c r="CZ571" s="15"/>
      <c r="DA571" s="15"/>
      <c r="DB571" s="15"/>
      <c r="DC571" s="15"/>
      <c r="DD571" s="15"/>
      <c r="DE571" s="15"/>
      <c r="DF571" s="15"/>
      <c r="DG571" s="15"/>
      <c r="DH571" s="15"/>
      <c r="DI571" s="15"/>
      <c r="DJ571" s="15"/>
      <c r="DK571" s="15"/>
      <c r="DL571" s="15"/>
      <c r="DM571" s="15"/>
      <c r="DN571" s="15"/>
      <c r="DO571" s="15"/>
      <c r="DP571" s="15"/>
      <c r="DQ571" s="15"/>
      <c r="DR571" s="15"/>
      <c r="DS571" s="15"/>
      <c r="DT571" s="15"/>
      <c r="DU571" s="15"/>
    </row>
    <row r="572" spans="1:125" x14ac:dyDescent="0.2">
      <c r="A572" s="15"/>
      <c r="B572" s="15"/>
      <c r="C572" s="58"/>
      <c r="D572" s="15"/>
      <c r="E572" s="15"/>
      <c r="F572" s="15"/>
      <c r="G572" s="15"/>
      <c r="H572" s="15"/>
      <c r="I572" s="15"/>
      <c r="J572" s="15"/>
      <c r="K572" s="15"/>
      <c r="L572" s="67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  <c r="CA572" s="15"/>
      <c r="CB572" s="15"/>
      <c r="CC572" s="15"/>
      <c r="CD572" s="15"/>
      <c r="CE572" s="15"/>
      <c r="CF572" s="15"/>
      <c r="CG572" s="15"/>
      <c r="CH572" s="15"/>
      <c r="CI572" s="15"/>
      <c r="CJ572" s="15"/>
      <c r="CK572" s="15"/>
      <c r="CL572" s="15"/>
      <c r="CM572" s="15"/>
      <c r="CN572" s="15"/>
      <c r="CO572" s="15"/>
      <c r="CP572" s="15"/>
      <c r="CQ572" s="15"/>
      <c r="CR572" s="15"/>
      <c r="CS572" s="15"/>
      <c r="CT572" s="15"/>
      <c r="CU572" s="15"/>
      <c r="CV572" s="15"/>
      <c r="CW572" s="15"/>
      <c r="CX572" s="15"/>
      <c r="CY572" s="15"/>
      <c r="CZ572" s="15"/>
      <c r="DA572" s="15"/>
      <c r="DB572" s="15"/>
      <c r="DC572" s="15"/>
      <c r="DD572" s="15"/>
      <c r="DE572" s="15"/>
      <c r="DF572" s="15"/>
      <c r="DG572" s="15"/>
      <c r="DH572" s="15"/>
      <c r="DI572" s="15"/>
      <c r="DJ572" s="15"/>
      <c r="DK572" s="15"/>
      <c r="DL572" s="15"/>
      <c r="DM572" s="15"/>
      <c r="DN572" s="15"/>
      <c r="DO572" s="15"/>
      <c r="DP572" s="15"/>
      <c r="DQ572" s="15"/>
      <c r="DR572" s="15"/>
      <c r="DS572" s="15"/>
      <c r="DT572" s="15"/>
      <c r="DU572" s="15"/>
    </row>
    <row r="573" spans="1:125" x14ac:dyDescent="0.2">
      <c r="A573" s="15"/>
      <c r="B573" s="15"/>
      <c r="C573" s="58"/>
      <c r="D573" s="15"/>
      <c r="E573" s="15"/>
      <c r="F573" s="15"/>
      <c r="G573" s="15"/>
      <c r="H573" s="15"/>
      <c r="I573" s="15"/>
      <c r="J573" s="15"/>
      <c r="K573" s="15"/>
      <c r="L573" s="67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  <c r="BY573" s="15"/>
      <c r="BZ573" s="15"/>
      <c r="CA573" s="15"/>
      <c r="CB573" s="15"/>
      <c r="CC573" s="15"/>
      <c r="CD573" s="15"/>
      <c r="CE573" s="15"/>
      <c r="CF573" s="15"/>
      <c r="CG573" s="15"/>
      <c r="CH573" s="15"/>
      <c r="CI573" s="15"/>
      <c r="CJ573" s="15"/>
      <c r="CK573" s="15"/>
      <c r="CL573" s="15"/>
      <c r="CM573" s="15"/>
      <c r="CN573" s="15"/>
      <c r="CO573" s="15"/>
      <c r="CP573" s="15"/>
      <c r="CQ573" s="15"/>
      <c r="CR573" s="15"/>
      <c r="CS573" s="15"/>
      <c r="CT573" s="15"/>
      <c r="CU573" s="15"/>
      <c r="CV573" s="15"/>
      <c r="CW573" s="15"/>
      <c r="CX573" s="15"/>
      <c r="CY573" s="15"/>
      <c r="CZ573" s="15"/>
      <c r="DA573" s="15"/>
      <c r="DB573" s="15"/>
      <c r="DC573" s="15"/>
      <c r="DD573" s="15"/>
      <c r="DE573" s="15"/>
      <c r="DF573" s="15"/>
      <c r="DG573" s="15"/>
      <c r="DH573" s="15"/>
      <c r="DI573" s="15"/>
      <c r="DJ573" s="15"/>
      <c r="DK573" s="15"/>
      <c r="DL573" s="15"/>
      <c r="DM573" s="15"/>
      <c r="DN573" s="15"/>
      <c r="DO573" s="15"/>
      <c r="DP573" s="15"/>
      <c r="DQ573" s="15"/>
      <c r="DR573" s="15"/>
      <c r="DS573" s="15"/>
      <c r="DT573" s="15"/>
      <c r="DU573" s="15"/>
    </row>
    <row r="574" spans="1:125" x14ac:dyDescent="0.2">
      <c r="A574" s="15"/>
      <c r="B574" s="15"/>
      <c r="C574" s="58"/>
      <c r="D574" s="15"/>
      <c r="E574" s="15"/>
      <c r="F574" s="15"/>
      <c r="G574" s="15"/>
      <c r="H574" s="15"/>
      <c r="I574" s="15"/>
      <c r="J574" s="15"/>
      <c r="K574" s="15"/>
      <c r="L574" s="67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  <c r="BY574" s="15"/>
      <c r="BZ574" s="15"/>
      <c r="CA574" s="15"/>
      <c r="CB574" s="15"/>
      <c r="CC574" s="15"/>
      <c r="CD574" s="15"/>
      <c r="CE574" s="15"/>
      <c r="CF574" s="15"/>
      <c r="CG574" s="15"/>
      <c r="CH574" s="15"/>
      <c r="CI574" s="15"/>
      <c r="CJ574" s="15"/>
      <c r="CK574" s="15"/>
      <c r="CL574" s="15"/>
      <c r="CM574" s="15"/>
      <c r="CN574" s="15"/>
      <c r="CO574" s="15"/>
      <c r="CP574" s="15"/>
      <c r="CQ574" s="15"/>
      <c r="CR574" s="15"/>
      <c r="CS574" s="15"/>
      <c r="CT574" s="15"/>
      <c r="CU574" s="15"/>
      <c r="CV574" s="15"/>
      <c r="CW574" s="15"/>
      <c r="CX574" s="15"/>
      <c r="CY574" s="15"/>
      <c r="CZ574" s="15"/>
      <c r="DA574" s="15"/>
      <c r="DB574" s="15"/>
      <c r="DC574" s="15"/>
      <c r="DD574" s="15"/>
      <c r="DE574" s="15"/>
      <c r="DF574" s="15"/>
      <c r="DG574" s="15"/>
      <c r="DH574" s="15"/>
      <c r="DI574" s="15"/>
      <c r="DJ574" s="15"/>
      <c r="DK574" s="15"/>
      <c r="DL574" s="15"/>
      <c r="DM574" s="15"/>
      <c r="DN574" s="15"/>
      <c r="DO574" s="15"/>
      <c r="DP574" s="15"/>
      <c r="DQ574" s="15"/>
      <c r="DR574" s="15"/>
      <c r="DS574" s="15"/>
      <c r="DT574" s="15"/>
      <c r="DU574" s="15"/>
    </row>
    <row r="575" spans="1:125" x14ac:dyDescent="0.2">
      <c r="A575" s="15"/>
      <c r="B575" s="15"/>
      <c r="C575" s="58"/>
      <c r="D575" s="15"/>
      <c r="E575" s="15"/>
      <c r="F575" s="15"/>
      <c r="G575" s="15"/>
      <c r="H575" s="15"/>
      <c r="I575" s="15"/>
      <c r="J575" s="15"/>
      <c r="K575" s="15"/>
      <c r="L575" s="67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  <c r="CA575" s="15"/>
      <c r="CB575" s="15"/>
      <c r="CC575" s="15"/>
      <c r="CD575" s="15"/>
      <c r="CE575" s="15"/>
      <c r="CF575" s="15"/>
      <c r="CG575" s="15"/>
      <c r="CH575" s="15"/>
      <c r="CI575" s="15"/>
      <c r="CJ575" s="15"/>
      <c r="CK575" s="15"/>
      <c r="CL575" s="15"/>
      <c r="CM575" s="15"/>
      <c r="CN575" s="15"/>
      <c r="CO575" s="15"/>
      <c r="CP575" s="15"/>
      <c r="CQ575" s="15"/>
      <c r="CR575" s="15"/>
      <c r="CS575" s="15"/>
      <c r="CT575" s="15"/>
      <c r="CU575" s="15"/>
      <c r="CV575" s="15"/>
      <c r="CW575" s="15"/>
      <c r="CX575" s="15"/>
      <c r="CY575" s="15"/>
      <c r="CZ575" s="15"/>
      <c r="DA575" s="15"/>
      <c r="DB575" s="15"/>
      <c r="DC575" s="15"/>
      <c r="DD575" s="15"/>
      <c r="DE575" s="15"/>
      <c r="DF575" s="15"/>
      <c r="DG575" s="15"/>
      <c r="DH575" s="15"/>
      <c r="DI575" s="15"/>
      <c r="DJ575" s="15"/>
      <c r="DK575" s="15"/>
      <c r="DL575" s="15"/>
      <c r="DM575" s="15"/>
      <c r="DN575" s="15"/>
      <c r="DO575" s="15"/>
      <c r="DP575" s="15"/>
      <c r="DQ575" s="15"/>
      <c r="DR575" s="15"/>
      <c r="DS575" s="15"/>
      <c r="DT575" s="15"/>
      <c r="DU575" s="15"/>
    </row>
    <row r="576" spans="1:125" x14ac:dyDescent="0.2">
      <c r="A576" s="15"/>
      <c r="B576" s="15"/>
      <c r="C576" s="58"/>
      <c r="D576" s="15"/>
      <c r="E576" s="15"/>
      <c r="F576" s="15"/>
      <c r="G576" s="15"/>
      <c r="H576" s="15"/>
      <c r="I576" s="15"/>
      <c r="J576" s="15"/>
      <c r="K576" s="15"/>
      <c r="L576" s="67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  <c r="BY576" s="15"/>
      <c r="BZ576" s="15"/>
      <c r="CA576" s="15"/>
      <c r="CB576" s="15"/>
      <c r="CC576" s="15"/>
      <c r="CD576" s="15"/>
      <c r="CE576" s="15"/>
      <c r="CF576" s="15"/>
      <c r="CG576" s="15"/>
      <c r="CH576" s="15"/>
      <c r="CI576" s="15"/>
      <c r="CJ576" s="15"/>
      <c r="CK576" s="15"/>
      <c r="CL576" s="15"/>
      <c r="CM576" s="15"/>
      <c r="CN576" s="15"/>
      <c r="CO576" s="15"/>
      <c r="CP576" s="15"/>
      <c r="CQ576" s="15"/>
      <c r="CR576" s="15"/>
      <c r="CS576" s="15"/>
      <c r="CT576" s="15"/>
      <c r="CU576" s="15"/>
      <c r="CV576" s="15"/>
      <c r="CW576" s="15"/>
      <c r="CX576" s="15"/>
      <c r="CY576" s="15"/>
      <c r="CZ576" s="15"/>
      <c r="DA576" s="15"/>
      <c r="DB576" s="15"/>
      <c r="DC576" s="15"/>
      <c r="DD576" s="15"/>
      <c r="DE576" s="15"/>
      <c r="DF576" s="15"/>
      <c r="DG576" s="15"/>
      <c r="DH576" s="15"/>
      <c r="DI576" s="15"/>
      <c r="DJ576" s="15"/>
      <c r="DK576" s="15"/>
      <c r="DL576" s="15"/>
      <c r="DM576" s="15"/>
      <c r="DN576" s="15"/>
      <c r="DO576" s="15"/>
      <c r="DP576" s="15"/>
      <c r="DQ576" s="15"/>
      <c r="DR576" s="15"/>
      <c r="DS576" s="15"/>
      <c r="DT576" s="15"/>
      <c r="DU576" s="15"/>
    </row>
    <row r="577" spans="1:125" x14ac:dyDescent="0.2">
      <c r="A577" s="15"/>
      <c r="B577" s="15"/>
      <c r="C577" s="58"/>
      <c r="D577" s="15"/>
      <c r="E577" s="15"/>
      <c r="F577" s="15"/>
      <c r="G577" s="15"/>
      <c r="H577" s="15"/>
      <c r="I577" s="15"/>
      <c r="J577" s="15"/>
      <c r="K577" s="15"/>
      <c r="L577" s="67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  <c r="BY577" s="15"/>
      <c r="BZ577" s="15"/>
      <c r="CA577" s="15"/>
      <c r="CB577" s="15"/>
      <c r="CC577" s="15"/>
      <c r="CD577" s="15"/>
      <c r="CE577" s="15"/>
      <c r="CF577" s="15"/>
      <c r="CG577" s="15"/>
      <c r="CH577" s="15"/>
      <c r="CI577" s="15"/>
      <c r="CJ577" s="15"/>
      <c r="CK577" s="15"/>
      <c r="CL577" s="15"/>
      <c r="CM577" s="15"/>
      <c r="CN577" s="15"/>
      <c r="CO577" s="15"/>
      <c r="CP577" s="15"/>
      <c r="CQ577" s="15"/>
      <c r="CR577" s="15"/>
      <c r="CS577" s="15"/>
      <c r="CT577" s="15"/>
      <c r="CU577" s="15"/>
      <c r="CV577" s="15"/>
      <c r="CW577" s="15"/>
      <c r="CX577" s="15"/>
      <c r="CY577" s="15"/>
      <c r="CZ577" s="15"/>
      <c r="DA577" s="15"/>
      <c r="DB577" s="15"/>
      <c r="DC577" s="15"/>
      <c r="DD577" s="15"/>
      <c r="DE577" s="15"/>
      <c r="DF577" s="15"/>
      <c r="DG577" s="15"/>
      <c r="DH577" s="15"/>
      <c r="DI577" s="15"/>
      <c r="DJ577" s="15"/>
      <c r="DK577" s="15"/>
      <c r="DL577" s="15"/>
      <c r="DM577" s="15"/>
      <c r="DN577" s="15"/>
      <c r="DO577" s="15"/>
      <c r="DP577" s="15"/>
      <c r="DQ577" s="15"/>
      <c r="DR577" s="15"/>
      <c r="DS577" s="15"/>
      <c r="DT577" s="15"/>
      <c r="DU577" s="15"/>
    </row>
    <row r="578" spans="1:125" x14ac:dyDescent="0.2">
      <c r="A578" s="15"/>
      <c r="B578" s="15"/>
      <c r="C578" s="58"/>
      <c r="D578" s="15"/>
      <c r="E578" s="15"/>
      <c r="F578" s="15"/>
      <c r="G578" s="15"/>
      <c r="H578" s="15"/>
      <c r="I578" s="15"/>
      <c r="J578" s="15"/>
      <c r="K578" s="15"/>
      <c r="L578" s="67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  <c r="BY578" s="15"/>
      <c r="BZ578" s="15"/>
      <c r="CA578" s="15"/>
      <c r="CB578" s="15"/>
      <c r="CC578" s="15"/>
      <c r="CD578" s="15"/>
      <c r="CE578" s="15"/>
      <c r="CF578" s="15"/>
      <c r="CG578" s="15"/>
      <c r="CH578" s="15"/>
      <c r="CI578" s="15"/>
      <c r="CJ578" s="15"/>
      <c r="CK578" s="15"/>
      <c r="CL578" s="15"/>
      <c r="CM578" s="15"/>
      <c r="CN578" s="15"/>
      <c r="CO578" s="15"/>
      <c r="CP578" s="15"/>
      <c r="CQ578" s="15"/>
      <c r="CR578" s="15"/>
      <c r="CS578" s="15"/>
      <c r="CT578" s="15"/>
      <c r="CU578" s="15"/>
      <c r="CV578" s="15"/>
      <c r="CW578" s="15"/>
      <c r="CX578" s="15"/>
      <c r="CY578" s="15"/>
      <c r="CZ578" s="15"/>
      <c r="DA578" s="15"/>
      <c r="DB578" s="15"/>
      <c r="DC578" s="15"/>
      <c r="DD578" s="15"/>
      <c r="DE578" s="15"/>
      <c r="DF578" s="15"/>
      <c r="DG578" s="15"/>
      <c r="DH578" s="15"/>
      <c r="DI578" s="15"/>
      <c r="DJ578" s="15"/>
      <c r="DK578" s="15"/>
      <c r="DL578" s="15"/>
      <c r="DM578" s="15"/>
      <c r="DN578" s="15"/>
      <c r="DO578" s="15"/>
      <c r="DP578" s="15"/>
      <c r="DQ578" s="15"/>
      <c r="DR578" s="15"/>
      <c r="DS578" s="15"/>
      <c r="DT578" s="15"/>
      <c r="DU578" s="15"/>
    </row>
    <row r="579" spans="1:125" x14ac:dyDescent="0.2">
      <c r="A579" s="15"/>
      <c r="B579" s="15"/>
      <c r="C579" s="58"/>
      <c r="D579" s="15"/>
      <c r="E579" s="15"/>
      <c r="F579" s="15"/>
      <c r="G579" s="15"/>
      <c r="H579" s="15"/>
      <c r="I579" s="15"/>
      <c r="J579" s="15"/>
      <c r="K579" s="15"/>
      <c r="L579" s="67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  <c r="CA579" s="15"/>
      <c r="CB579" s="15"/>
      <c r="CC579" s="15"/>
      <c r="CD579" s="15"/>
      <c r="CE579" s="15"/>
      <c r="CF579" s="15"/>
      <c r="CG579" s="15"/>
      <c r="CH579" s="15"/>
      <c r="CI579" s="15"/>
      <c r="CJ579" s="15"/>
      <c r="CK579" s="15"/>
      <c r="CL579" s="15"/>
      <c r="CM579" s="15"/>
      <c r="CN579" s="15"/>
      <c r="CO579" s="15"/>
      <c r="CP579" s="15"/>
      <c r="CQ579" s="15"/>
      <c r="CR579" s="15"/>
      <c r="CS579" s="15"/>
      <c r="CT579" s="15"/>
      <c r="CU579" s="15"/>
      <c r="CV579" s="15"/>
      <c r="CW579" s="15"/>
      <c r="CX579" s="15"/>
      <c r="CY579" s="15"/>
      <c r="CZ579" s="15"/>
      <c r="DA579" s="15"/>
      <c r="DB579" s="15"/>
      <c r="DC579" s="15"/>
      <c r="DD579" s="15"/>
      <c r="DE579" s="15"/>
      <c r="DF579" s="15"/>
      <c r="DG579" s="15"/>
      <c r="DH579" s="15"/>
      <c r="DI579" s="15"/>
      <c r="DJ579" s="15"/>
      <c r="DK579" s="15"/>
      <c r="DL579" s="15"/>
      <c r="DM579" s="15"/>
      <c r="DN579" s="15"/>
      <c r="DO579" s="15"/>
      <c r="DP579" s="15"/>
      <c r="DQ579" s="15"/>
      <c r="DR579" s="15"/>
      <c r="DS579" s="15"/>
      <c r="DT579" s="15"/>
      <c r="DU579" s="15"/>
    </row>
    <row r="580" spans="1:125" x14ac:dyDescent="0.2">
      <c r="A580" s="15"/>
      <c r="B580" s="15"/>
      <c r="C580" s="58"/>
      <c r="D580" s="15"/>
      <c r="E580" s="15"/>
      <c r="F580" s="15"/>
      <c r="G580" s="15"/>
      <c r="H580" s="15"/>
      <c r="I580" s="15"/>
      <c r="J580" s="15"/>
      <c r="K580" s="15"/>
      <c r="L580" s="67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  <c r="CC580" s="15"/>
      <c r="CD580" s="15"/>
      <c r="CE580" s="15"/>
      <c r="CF580" s="15"/>
      <c r="CG580" s="15"/>
      <c r="CH580" s="15"/>
      <c r="CI580" s="15"/>
      <c r="CJ580" s="15"/>
      <c r="CK580" s="15"/>
      <c r="CL580" s="15"/>
      <c r="CM580" s="15"/>
      <c r="CN580" s="15"/>
      <c r="CO580" s="15"/>
      <c r="CP580" s="15"/>
      <c r="CQ580" s="15"/>
      <c r="CR580" s="15"/>
      <c r="CS580" s="15"/>
      <c r="CT580" s="15"/>
      <c r="CU580" s="15"/>
      <c r="CV580" s="15"/>
      <c r="CW580" s="15"/>
      <c r="CX580" s="15"/>
      <c r="CY580" s="15"/>
      <c r="CZ580" s="15"/>
      <c r="DA580" s="15"/>
      <c r="DB580" s="15"/>
      <c r="DC580" s="15"/>
      <c r="DD580" s="15"/>
      <c r="DE580" s="15"/>
      <c r="DF580" s="15"/>
      <c r="DG580" s="15"/>
      <c r="DH580" s="15"/>
      <c r="DI580" s="15"/>
      <c r="DJ580" s="15"/>
      <c r="DK580" s="15"/>
      <c r="DL580" s="15"/>
      <c r="DM580" s="15"/>
      <c r="DN580" s="15"/>
      <c r="DO580" s="15"/>
      <c r="DP580" s="15"/>
      <c r="DQ580" s="15"/>
      <c r="DR580" s="15"/>
      <c r="DS580" s="15"/>
      <c r="DT580" s="15"/>
      <c r="DU580" s="15"/>
    </row>
    <row r="581" spans="1:125" x14ac:dyDescent="0.2">
      <c r="A581" s="15"/>
      <c r="B581" s="15"/>
      <c r="C581" s="58"/>
      <c r="D581" s="15"/>
      <c r="E581" s="15"/>
      <c r="F581" s="15"/>
      <c r="G581" s="15"/>
      <c r="H581" s="15"/>
      <c r="I581" s="15"/>
      <c r="J581" s="15"/>
      <c r="K581" s="15"/>
      <c r="L581" s="67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  <c r="CC581" s="15"/>
      <c r="CD581" s="15"/>
      <c r="CE581" s="15"/>
      <c r="CF581" s="15"/>
      <c r="CG581" s="15"/>
      <c r="CH581" s="15"/>
      <c r="CI581" s="15"/>
      <c r="CJ581" s="15"/>
      <c r="CK581" s="15"/>
      <c r="CL581" s="15"/>
      <c r="CM581" s="15"/>
      <c r="CN581" s="15"/>
      <c r="CO581" s="15"/>
      <c r="CP581" s="15"/>
      <c r="CQ581" s="15"/>
      <c r="CR581" s="15"/>
      <c r="CS581" s="15"/>
      <c r="CT581" s="15"/>
      <c r="CU581" s="15"/>
      <c r="CV581" s="15"/>
      <c r="CW581" s="15"/>
      <c r="CX581" s="15"/>
      <c r="CY581" s="15"/>
      <c r="CZ581" s="15"/>
      <c r="DA581" s="15"/>
      <c r="DB581" s="15"/>
      <c r="DC581" s="15"/>
      <c r="DD581" s="15"/>
      <c r="DE581" s="15"/>
      <c r="DF581" s="15"/>
      <c r="DG581" s="15"/>
      <c r="DH581" s="15"/>
      <c r="DI581" s="15"/>
      <c r="DJ581" s="15"/>
      <c r="DK581" s="15"/>
      <c r="DL581" s="15"/>
      <c r="DM581" s="15"/>
      <c r="DN581" s="15"/>
      <c r="DO581" s="15"/>
      <c r="DP581" s="15"/>
      <c r="DQ581" s="15"/>
      <c r="DR581" s="15"/>
      <c r="DS581" s="15"/>
      <c r="DT581" s="15"/>
      <c r="DU581" s="15"/>
    </row>
    <row r="582" spans="1:125" x14ac:dyDescent="0.2">
      <c r="A582" s="15"/>
      <c r="B582" s="15"/>
      <c r="C582" s="58"/>
      <c r="D582" s="15"/>
      <c r="E582" s="15"/>
      <c r="F582" s="15"/>
      <c r="G582" s="15"/>
      <c r="H582" s="15"/>
      <c r="I582" s="15"/>
      <c r="J582" s="15"/>
      <c r="K582" s="15"/>
      <c r="L582" s="67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  <c r="BY582" s="15"/>
      <c r="BZ582" s="15"/>
      <c r="CA582" s="15"/>
      <c r="CB582" s="15"/>
      <c r="CC582" s="15"/>
      <c r="CD582" s="15"/>
      <c r="CE582" s="15"/>
      <c r="CF582" s="15"/>
      <c r="CG582" s="15"/>
      <c r="CH582" s="15"/>
      <c r="CI582" s="15"/>
      <c r="CJ582" s="15"/>
      <c r="CK582" s="15"/>
      <c r="CL582" s="15"/>
      <c r="CM582" s="15"/>
      <c r="CN582" s="15"/>
      <c r="CO582" s="15"/>
      <c r="CP582" s="15"/>
      <c r="CQ582" s="15"/>
      <c r="CR582" s="15"/>
      <c r="CS582" s="15"/>
      <c r="CT582" s="15"/>
      <c r="CU582" s="15"/>
      <c r="CV582" s="15"/>
      <c r="CW582" s="15"/>
      <c r="CX582" s="15"/>
      <c r="CY582" s="15"/>
      <c r="CZ582" s="15"/>
      <c r="DA582" s="15"/>
      <c r="DB582" s="15"/>
      <c r="DC582" s="15"/>
      <c r="DD582" s="15"/>
      <c r="DE582" s="15"/>
      <c r="DF582" s="15"/>
      <c r="DG582" s="15"/>
      <c r="DH582" s="15"/>
      <c r="DI582" s="15"/>
      <c r="DJ582" s="15"/>
      <c r="DK582" s="15"/>
      <c r="DL582" s="15"/>
      <c r="DM582" s="15"/>
      <c r="DN582" s="15"/>
      <c r="DO582" s="15"/>
      <c r="DP582" s="15"/>
      <c r="DQ582" s="15"/>
      <c r="DR582" s="15"/>
      <c r="DS582" s="15"/>
      <c r="DT582" s="15"/>
      <c r="DU582" s="15"/>
    </row>
    <row r="583" spans="1:125" x14ac:dyDescent="0.2">
      <c r="A583" s="15"/>
      <c r="B583" s="15"/>
      <c r="C583" s="58"/>
      <c r="D583" s="15"/>
      <c r="E583" s="15"/>
      <c r="F583" s="15"/>
      <c r="G583" s="15"/>
      <c r="H583" s="15"/>
      <c r="I583" s="15"/>
      <c r="J583" s="15"/>
      <c r="K583" s="15"/>
      <c r="L583" s="67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5"/>
      <c r="CC583" s="15"/>
      <c r="CD583" s="15"/>
      <c r="CE583" s="15"/>
      <c r="CF583" s="15"/>
      <c r="CG583" s="15"/>
      <c r="CH583" s="15"/>
      <c r="CI583" s="15"/>
      <c r="CJ583" s="15"/>
      <c r="CK583" s="15"/>
      <c r="CL583" s="15"/>
      <c r="CM583" s="15"/>
      <c r="CN583" s="15"/>
      <c r="CO583" s="15"/>
      <c r="CP583" s="15"/>
      <c r="CQ583" s="15"/>
      <c r="CR583" s="15"/>
      <c r="CS583" s="15"/>
      <c r="CT583" s="15"/>
      <c r="CU583" s="15"/>
      <c r="CV583" s="15"/>
      <c r="CW583" s="15"/>
      <c r="CX583" s="15"/>
      <c r="CY583" s="15"/>
      <c r="CZ583" s="15"/>
      <c r="DA583" s="15"/>
      <c r="DB583" s="15"/>
      <c r="DC583" s="15"/>
      <c r="DD583" s="15"/>
      <c r="DE583" s="15"/>
      <c r="DF583" s="15"/>
      <c r="DG583" s="15"/>
      <c r="DH583" s="15"/>
      <c r="DI583" s="15"/>
      <c r="DJ583" s="15"/>
      <c r="DK583" s="15"/>
      <c r="DL583" s="15"/>
      <c r="DM583" s="15"/>
      <c r="DN583" s="15"/>
      <c r="DO583" s="15"/>
      <c r="DP583" s="15"/>
      <c r="DQ583" s="15"/>
      <c r="DR583" s="15"/>
      <c r="DS583" s="15"/>
      <c r="DT583" s="15"/>
      <c r="DU583" s="15"/>
    </row>
    <row r="584" spans="1:125" x14ac:dyDescent="0.2">
      <c r="A584" s="15"/>
      <c r="B584" s="15"/>
      <c r="C584" s="58"/>
      <c r="D584" s="15"/>
      <c r="E584" s="15"/>
      <c r="F584" s="15"/>
      <c r="G584" s="15"/>
      <c r="H584" s="15"/>
      <c r="I584" s="15"/>
      <c r="J584" s="15"/>
      <c r="K584" s="15"/>
      <c r="L584" s="67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  <c r="CA584" s="15"/>
      <c r="CB584" s="15"/>
      <c r="CC584" s="15"/>
      <c r="CD584" s="15"/>
      <c r="CE584" s="15"/>
      <c r="CF584" s="15"/>
      <c r="CG584" s="15"/>
      <c r="CH584" s="15"/>
      <c r="CI584" s="15"/>
      <c r="CJ584" s="15"/>
      <c r="CK584" s="15"/>
      <c r="CL584" s="15"/>
      <c r="CM584" s="15"/>
      <c r="CN584" s="15"/>
      <c r="CO584" s="15"/>
      <c r="CP584" s="15"/>
      <c r="CQ584" s="15"/>
      <c r="CR584" s="15"/>
      <c r="CS584" s="15"/>
      <c r="CT584" s="15"/>
      <c r="CU584" s="15"/>
      <c r="CV584" s="15"/>
      <c r="CW584" s="15"/>
      <c r="CX584" s="15"/>
      <c r="CY584" s="15"/>
      <c r="CZ584" s="15"/>
      <c r="DA584" s="15"/>
      <c r="DB584" s="15"/>
      <c r="DC584" s="15"/>
      <c r="DD584" s="15"/>
      <c r="DE584" s="15"/>
      <c r="DF584" s="15"/>
      <c r="DG584" s="15"/>
      <c r="DH584" s="15"/>
      <c r="DI584" s="15"/>
      <c r="DJ584" s="15"/>
      <c r="DK584" s="15"/>
      <c r="DL584" s="15"/>
      <c r="DM584" s="15"/>
      <c r="DN584" s="15"/>
      <c r="DO584" s="15"/>
      <c r="DP584" s="15"/>
      <c r="DQ584" s="15"/>
      <c r="DR584" s="15"/>
      <c r="DS584" s="15"/>
      <c r="DT584" s="15"/>
      <c r="DU584" s="15"/>
    </row>
    <row r="585" spans="1:125" x14ac:dyDescent="0.2">
      <c r="A585" s="15"/>
      <c r="B585" s="15"/>
      <c r="C585" s="58"/>
      <c r="D585" s="15"/>
      <c r="E585" s="15"/>
      <c r="F585" s="15"/>
      <c r="G585" s="15"/>
      <c r="H585" s="15"/>
      <c r="I585" s="15"/>
      <c r="J585" s="15"/>
      <c r="K585" s="15"/>
      <c r="L585" s="67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  <c r="CC585" s="15"/>
      <c r="CD585" s="15"/>
      <c r="CE585" s="15"/>
      <c r="CF585" s="15"/>
      <c r="CG585" s="15"/>
      <c r="CH585" s="15"/>
      <c r="CI585" s="15"/>
      <c r="CJ585" s="15"/>
      <c r="CK585" s="15"/>
      <c r="CL585" s="15"/>
      <c r="CM585" s="15"/>
      <c r="CN585" s="15"/>
      <c r="CO585" s="15"/>
      <c r="CP585" s="15"/>
      <c r="CQ585" s="15"/>
      <c r="CR585" s="15"/>
      <c r="CS585" s="15"/>
      <c r="CT585" s="15"/>
      <c r="CU585" s="15"/>
      <c r="CV585" s="15"/>
      <c r="CW585" s="15"/>
      <c r="CX585" s="15"/>
      <c r="CY585" s="15"/>
      <c r="CZ585" s="15"/>
      <c r="DA585" s="15"/>
      <c r="DB585" s="15"/>
      <c r="DC585" s="15"/>
      <c r="DD585" s="15"/>
      <c r="DE585" s="15"/>
      <c r="DF585" s="15"/>
      <c r="DG585" s="15"/>
      <c r="DH585" s="15"/>
      <c r="DI585" s="15"/>
      <c r="DJ585" s="15"/>
      <c r="DK585" s="15"/>
      <c r="DL585" s="15"/>
      <c r="DM585" s="15"/>
      <c r="DN585" s="15"/>
      <c r="DO585" s="15"/>
      <c r="DP585" s="15"/>
      <c r="DQ585" s="15"/>
      <c r="DR585" s="15"/>
      <c r="DS585" s="15"/>
      <c r="DT585" s="15"/>
      <c r="DU585" s="15"/>
    </row>
    <row r="586" spans="1:125" x14ac:dyDescent="0.2">
      <c r="A586" s="15"/>
      <c r="B586" s="15"/>
      <c r="C586" s="58"/>
      <c r="D586" s="15"/>
      <c r="E586" s="15"/>
      <c r="F586" s="15"/>
      <c r="G586" s="15"/>
      <c r="H586" s="15"/>
      <c r="I586" s="15"/>
      <c r="J586" s="15"/>
      <c r="K586" s="15"/>
      <c r="L586" s="67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  <c r="CC586" s="15"/>
      <c r="CD586" s="15"/>
      <c r="CE586" s="15"/>
      <c r="CF586" s="15"/>
      <c r="CG586" s="15"/>
      <c r="CH586" s="15"/>
      <c r="CI586" s="15"/>
      <c r="CJ586" s="15"/>
      <c r="CK586" s="15"/>
      <c r="CL586" s="15"/>
      <c r="CM586" s="15"/>
      <c r="CN586" s="15"/>
      <c r="CO586" s="15"/>
      <c r="CP586" s="15"/>
      <c r="CQ586" s="15"/>
      <c r="CR586" s="15"/>
      <c r="CS586" s="15"/>
      <c r="CT586" s="15"/>
      <c r="CU586" s="15"/>
      <c r="CV586" s="15"/>
      <c r="CW586" s="15"/>
      <c r="CX586" s="15"/>
      <c r="CY586" s="15"/>
      <c r="CZ586" s="15"/>
      <c r="DA586" s="15"/>
      <c r="DB586" s="15"/>
      <c r="DC586" s="15"/>
      <c r="DD586" s="15"/>
      <c r="DE586" s="15"/>
      <c r="DF586" s="15"/>
      <c r="DG586" s="15"/>
      <c r="DH586" s="15"/>
      <c r="DI586" s="15"/>
      <c r="DJ586" s="15"/>
      <c r="DK586" s="15"/>
      <c r="DL586" s="15"/>
      <c r="DM586" s="15"/>
      <c r="DN586" s="15"/>
      <c r="DO586" s="15"/>
      <c r="DP586" s="15"/>
      <c r="DQ586" s="15"/>
      <c r="DR586" s="15"/>
      <c r="DS586" s="15"/>
      <c r="DT586" s="15"/>
      <c r="DU586" s="15"/>
    </row>
    <row r="587" spans="1:125" x14ac:dyDescent="0.2">
      <c r="A587" s="15"/>
      <c r="B587" s="15"/>
      <c r="C587" s="58"/>
      <c r="D587" s="15"/>
      <c r="E587" s="15"/>
      <c r="F587" s="15"/>
      <c r="G587" s="15"/>
      <c r="H587" s="15"/>
      <c r="I587" s="15"/>
      <c r="J587" s="15"/>
      <c r="K587" s="15"/>
      <c r="L587" s="67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  <c r="CA587" s="15"/>
      <c r="CB587" s="15"/>
      <c r="CC587" s="15"/>
      <c r="CD587" s="15"/>
      <c r="CE587" s="15"/>
      <c r="CF587" s="15"/>
      <c r="CG587" s="15"/>
      <c r="CH587" s="15"/>
      <c r="CI587" s="15"/>
      <c r="CJ587" s="15"/>
      <c r="CK587" s="15"/>
      <c r="CL587" s="15"/>
      <c r="CM587" s="15"/>
      <c r="CN587" s="15"/>
      <c r="CO587" s="15"/>
      <c r="CP587" s="15"/>
      <c r="CQ587" s="15"/>
      <c r="CR587" s="15"/>
      <c r="CS587" s="15"/>
      <c r="CT587" s="15"/>
      <c r="CU587" s="15"/>
      <c r="CV587" s="15"/>
      <c r="CW587" s="15"/>
      <c r="CX587" s="15"/>
      <c r="CY587" s="15"/>
      <c r="CZ587" s="15"/>
      <c r="DA587" s="15"/>
      <c r="DB587" s="15"/>
      <c r="DC587" s="15"/>
      <c r="DD587" s="15"/>
      <c r="DE587" s="15"/>
      <c r="DF587" s="15"/>
      <c r="DG587" s="15"/>
      <c r="DH587" s="15"/>
      <c r="DI587" s="15"/>
      <c r="DJ587" s="15"/>
      <c r="DK587" s="15"/>
      <c r="DL587" s="15"/>
      <c r="DM587" s="15"/>
      <c r="DN587" s="15"/>
      <c r="DO587" s="15"/>
      <c r="DP587" s="15"/>
      <c r="DQ587" s="15"/>
      <c r="DR587" s="15"/>
      <c r="DS587" s="15"/>
      <c r="DT587" s="15"/>
      <c r="DU587" s="15"/>
    </row>
    <row r="588" spans="1:125" x14ac:dyDescent="0.2">
      <c r="A588" s="15"/>
      <c r="B588" s="15"/>
      <c r="C588" s="58"/>
      <c r="D588" s="15"/>
      <c r="E588" s="15"/>
      <c r="F588" s="15"/>
      <c r="G588" s="15"/>
      <c r="H588" s="15"/>
      <c r="I588" s="15"/>
      <c r="J588" s="15"/>
      <c r="K588" s="15"/>
      <c r="L588" s="67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  <c r="BY588" s="15"/>
      <c r="BZ588" s="15"/>
      <c r="CA588" s="15"/>
      <c r="CB588" s="15"/>
      <c r="CC588" s="15"/>
      <c r="CD588" s="15"/>
      <c r="CE588" s="15"/>
      <c r="CF588" s="15"/>
      <c r="CG588" s="15"/>
      <c r="CH588" s="15"/>
      <c r="CI588" s="15"/>
      <c r="CJ588" s="15"/>
      <c r="CK588" s="15"/>
      <c r="CL588" s="15"/>
      <c r="CM588" s="15"/>
      <c r="CN588" s="15"/>
      <c r="CO588" s="15"/>
      <c r="CP588" s="15"/>
      <c r="CQ588" s="15"/>
      <c r="CR588" s="15"/>
      <c r="CS588" s="15"/>
      <c r="CT588" s="15"/>
      <c r="CU588" s="15"/>
      <c r="CV588" s="15"/>
      <c r="CW588" s="15"/>
      <c r="CX588" s="15"/>
      <c r="CY588" s="15"/>
      <c r="CZ588" s="15"/>
      <c r="DA588" s="15"/>
      <c r="DB588" s="15"/>
      <c r="DC588" s="15"/>
      <c r="DD588" s="15"/>
      <c r="DE588" s="15"/>
      <c r="DF588" s="15"/>
      <c r="DG588" s="15"/>
      <c r="DH588" s="15"/>
      <c r="DI588" s="15"/>
      <c r="DJ588" s="15"/>
      <c r="DK588" s="15"/>
      <c r="DL588" s="15"/>
      <c r="DM588" s="15"/>
      <c r="DN588" s="15"/>
      <c r="DO588" s="15"/>
      <c r="DP588" s="15"/>
      <c r="DQ588" s="15"/>
      <c r="DR588" s="15"/>
      <c r="DS588" s="15"/>
      <c r="DT588" s="15"/>
      <c r="DU588" s="15"/>
    </row>
    <row r="589" spans="1:125" x14ac:dyDescent="0.2">
      <c r="A589" s="15"/>
      <c r="B589" s="15"/>
      <c r="C589" s="58"/>
      <c r="D589" s="15"/>
      <c r="E589" s="15"/>
      <c r="F589" s="15"/>
      <c r="G589" s="15"/>
      <c r="H589" s="15"/>
      <c r="I589" s="15"/>
      <c r="J589" s="15"/>
      <c r="K589" s="15"/>
      <c r="L589" s="67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  <c r="BY589" s="15"/>
      <c r="BZ589" s="15"/>
      <c r="CA589" s="15"/>
      <c r="CB589" s="15"/>
      <c r="CC589" s="15"/>
      <c r="CD589" s="15"/>
      <c r="CE589" s="15"/>
      <c r="CF589" s="15"/>
      <c r="CG589" s="15"/>
      <c r="CH589" s="15"/>
      <c r="CI589" s="15"/>
      <c r="CJ589" s="15"/>
      <c r="CK589" s="15"/>
      <c r="CL589" s="15"/>
      <c r="CM589" s="15"/>
      <c r="CN589" s="15"/>
      <c r="CO589" s="15"/>
      <c r="CP589" s="15"/>
      <c r="CQ589" s="15"/>
      <c r="CR589" s="15"/>
      <c r="CS589" s="15"/>
      <c r="CT589" s="15"/>
      <c r="CU589" s="15"/>
      <c r="CV589" s="15"/>
      <c r="CW589" s="15"/>
      <c r="CX589" s="15"/>
      <c r="CY589" s="15"/>
      <c r="CZ589" s="15"/>
      <c r="DA589" s="15"/>
      <c r="DB589" s="15"/>
      <c r="DC589" s="15"/>
      <c r="DD589" s="15"/>
      <c r="DE589" s="15"/>
      <c r="DF589" s="15"/>
      <c r="DG589" s="15"/>
      <c r="DH589" s="15"/>
      <c r="DI589" s="15"/>
      <c r="DJ589" s="15"/>
      <c r="DK589" s="15"/>
      <c r="DL589" s="15"/>
      <c r="DM589" s="15"/>
      <c r="DN589" s="15"/>
      <c r="DO589" s="15"/>
      <c r="DP589" s="15"/>
      <c r="DQ589" s="15"/>
      <c r="DR589" s="15"/>
      <c r="DS589" s="15"/>
      <c r="DT589" s="15"/>
      <c r="DU589" s="15"/>
    </row>
    <row r="590" spans="1:125" x14ac:dyDescent="0.2">
      <c r="A590" s="15"/>
      <c r="B590" s="15"/>
      <c r="C590" s="58"/>
      <c r="D590" s="15"/>
      <c r="E590" s="15"/>
      <c r="F590" s="15"/>
      <c r="G590" s="15"/>
      <c r="H590" s="15"/>
      <c r="I590" s="15"/>
      <c r="J590" s="15"/>
      <c r="K590" s="15"/>
      <c r="L590" s="67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  <c r="CC590" s="15"/>
      <c r="CD590" s="15"/>
      <c r="CE590" s="15"/>
      <c r="CF590" s="15"/>
      <c r="CG590" s="15"/>
      <c r="CH590" s="15"/>
      <c r="CI590" s="15"/>
      <c r="CJ590" s="15"/>
      <c r="CK590" s="15"/>
      <c r="CL590" s="15"/>
      <c r="CM590" s="15"/>
      <c r="CN590" s="15"/>
      <c r="CO590" s="15"/>
      <c r="CP590" s="15"/>
      <c r="CQ590" s="15"/>
      <c r="CR590" s="15"/>
      <c r="CS590" s="15"/>
      <c r="CT590" s="15"/>
      <c r="CU590" s="15"/>
      <c r="CV590" s="15"/>
      <c r="CW590" s="15"/>
      <c r="CX590" s="15"/>
      <c r="CY590" s="15"/>
      <c r="CZ590" s="15"/>
      <c r="DA590" s="15"/>
      <c r="DB590" s="15"/>
      <c r="DC590" s="15"/>
      <c r="DD590" s="15"/>
      <c r="DE590" s="15"/>
      <c r="DF590" s="15"/>
      <c r="DG590" s="15"/>
      <c r="DH590" s="15"/>
      <c r="DI590" s="15"/>
      <c r="DJ590" s="15"/>
      <c r="DK590" s="15"/>
      <c r="DL590" s="15"/>
      <c r="DM590" s="15"/>
      <c r="DN590" s="15"/>
      <c r="DO590" s="15"/>
      <c r="DP590" s="15"/>
      <c r="DQ590" s="15"/>
      <c r="DR590" s="15"/>
      <c r="DS590" s="15"/>
      <c r="DT590" s="15"/>
      <c r="DU590" s="15"/>
    </row>
    <row r="591" spans="1:125" x14ac:dyDescent="0.2">
      <c r="A591" s="15"/>
      <c r="B591" s="15"/>
      <c r="C591" s="58"/>
      <c r="D591" s="15"/>
      <c r="E591" s="15"/>
      <c r="F591" s="15"/>
      <c r="G591" s="15"/>
      <c r="H591" s="15"/>
      <c r="I591" s="15"/>
      <c r="J591" s="15"/>
      <c r="K591" s="15"/>
      <c r="L591" s="67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  <c r="CC591" s="15"/>
      <c r="CD591" s="15"/>
      <c r="CE591" s="15"/>
      <c r="CF591" s="15"/>
      <c r="CG591" s="15"/>
      <c r="CH591" s="15"/>
      <c r="CI591" s="15"/>
      <c r="CJ591" s="15"/>
      <c r="CK591" s="15"/>
      <c r="CL591" s="15"/>
      <c r="CM591" s="15"/>
      <c r="CN591" s="15"/>
      <c r="CO591" s="15"/>
      <c r="CP591" s="15"/>
      <c r="CQ591" s="15"/>
      <c r="CR591" s="15"/>
      <c r="CS591" s="15"/>
      <c r="CT591" s="15"/>
      <c r="CU591" s="15"/>
      <c r="CV591" s="15"/>
      <c r="CW591" s="15"/>
      <c r="CX591" s="15"/>
      <c r="CY591" s="15"/>
      <c r="CZ591" s="15"/>
      <c r="DA591" s="15"/>
      <c r="DB591" s="15"/>
      <c r="DC591" s="15"/>
      <c r="DD591" s="15"/>
      <c r="DE591" s="15"/>
      <c r="DF591" s="15"/>
      <c r="DG591" s="15"/>
      <c r="DH591" s="15"/>
      <c r="DI591" s="15"/>
      <c r="DJ591" s="15"/>
      <c r="DK591" s="15"/>
      <c r="DL591" s="15"/>
      <c r="DM591" s="15"/>
      <c r="DN591" s="15"/>
      <c r="DO591" s="15"/>
      <c r="DP591" s="15"/>
      <c r="DQ591" s="15"/>
      <c r="DR591" s="15"/>
      <c r="DS591" s="15"/>
      <c r="DT591" s="15"/>
      <c r="DU591" s="15"/>
    </row>
    <row r="592" spans="1:125" x14ac:dyDescent="0.2">
      <c r="A592" s="15"/>
      <c r="B592" s="15"/>
      <c r="C592" s="58"/>
      <c r="D592" s="15"/>
      <c r="E592" s="15"/>
      <c r="F592" s="15"/>
      <c r="G592" s="15"/>
      <c r="H592" s="15"/>
      <c r="I592" s="15"/>
      <c r="J592" s="15"/>
      <c r="K592" s="15"/>
      <c r="L592" s="67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  <c r="BY592" s="15"/>
      <c r="BZ592" s="15"/>
      <c r="CA592" s="15"/>
      <c r="CB592" s="15"/>
      <c r="CC592" s="15"/>
      <c r="CD592" s="15"/>
      <c r="CE592" s="15"/>
      <c r="CF592" s="15"/>
      <c r="CG592" s="15"/>
      <c r="CH592" s="15"/>
      <c r="CI592" s="15"/>
      <c r="CJ592" s="15"/>
      <c r="CK592" s="15"/>
      <c r="CL592" s="15"/>
      <c r="CM592" s="15"/>
      <c r="CN592" s="15"/>
      <c r="CO592" s="15"/>
      <c r="CP592" s="15"/>
      <c r="CQ592" s="15"/>
      <c r="CR592" s="15"/>
      <c r="CS592" s="15"/>
      <c r="CT592" s="15"/>
      <c r="CU592" s="15"/>
      <c r="CV592" s="15"/>
      <c r="CW592" s="15"/>
      <c r="CX592" s="15"/>
      <c r="CY592" s="15"/>
      <c r="CZ592" s="15"/>
      <c r="DA592" s="15"/>
      <c r="DB592" s="15"/>
      <c r="DC592" s="15"/>
      <c r="DD592" s="15"/>
      <c r="DE592" s="15"/>
      <c r="DF592" s="15"/>
      <c r="DG592" s="15"/>
      <c r="DH592" s="15"/>
      <c r="DI592" s="15"/>
      <c r="DJ592" s="15"/>
      <c r="DK592" s="15"/>
      <c r="DL592" s="15"/>
      <c r="DM592" s="15"/>
      <c r="DN592" s="15"/>
      <c r="DO592" s="15"/>
      <c r="DP592" s="15"/>
      <c r="DQ592" s="15"/>
      <c r="DR592" s="15"/>
      <c r="DS592" s="15"/>
      <c r="DT592" s="15"/>
      <c r="DU592" s="15"/>
    </row>
    <row r="593" spans="1:125" x14ac:dyDescent="0.2">
      <c r="A593" s="15"/>
      <c r="B593" s="15"/>
      <c r="C593" s="58"/>
      <c r="D593" s="15"/>
      <c r="E593" s="15"/>
      <c r="F593" s="15"/>
      <c r="G593" s="15"/>
      <c r="H593" s="15"/>
      <c r="I593" s="15"/>
      <c r="J593" s="15"/>
      <c r="K593" s="15"/>
      <c r="L593" s="67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  <c r="CA593" s="15"/>
      <c r="CB593" s="15"/>
      <c r="CC593" s="15"/>
      <c r="CD593" s="15"/>
      <c r="CE593" s="15"/>
      <c r="CF593" s="15"/>
      <c r="CG593" s="15"/>
      <c r="CH593" s="15"/>
      <c r="CI593" s="15"/>
      <c r="CJ593" s="15"/>
      <c r="CK593" s="15"/>
      <c r="CL593" s="15"/>
      <c r="CM593" s="15"/>
      <c r="CN593" s="15"/>
      <c r="CO593" s="15"/>
      <c r="CP593" s="15"/>
      <c r="CQ593" s="15"/>
      <c r="CR593" s="15"/>
      <c r="CS593" s="15"/>
      <c r="CT593" s="15"/>
      <c r="CU593" s="15"/>
      <c r="CV593" s="15"/>
      <c r="CW593" s="15"/>
      <c r="CX593" s="15"/>
      <c r="CY593" s="15"/>
      <c r="CZ593" s="15"/>
      <c r="DA593" s="15"/>
      <c r="DB593" s="15"/>
      <c r="DC593" s="15"/>
      <c r="DD593" s="15"/>
      <c r="DE593" s="15"/>
      <c r="DF593" s="15"/>
      <c r="DG593" s="15"/>
      <c r="DH593" s="15"/>
      <c r="DI593" s="15"/>
      <c r="DJ593" s="15"/>
      <c r="DK593" s="15"/>
      <c r="DL593" s="15"/>
      <c r="DM593" s="15"/>
      <c r="DN593" s="15"/>
      <c r="DO593" s="15"/>
      <c r="DP593" s="15"/>
      <c r="DQ593" s="15"/>
      <c r="DR593" s="15"/>
      <c r="DS593" s="15"/>
      <c r="DT593" s="15"/>
      <c r="DU593" s="15"/>
    </row>
    <row r="594" spans="1:125" x14ac:dyDescent="0.2">
      <c r="A594" s="15"/>
      <c r="B594" s="15"/>
      <c r="C594" s="58"/>
      <c r="D594" s="15"/>
      <c r="E594" s="15"/>
      <c r="F594" s="15"/>
      <c r="G594" s="15"/>
      <c r="H594" s="15"/>
      <c r="I594" s="15"/>
      <c r="J594" s="15"/>
      <c r="K594" s="15"/>
      <c r="L594" s="67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  <c r="BY594" s="15"/>
      <c r="BZ594" s="15"/>
      <c r="CA594" s="15"/>
      <c r="CB594" s="15"/>
      <c r="CC594" s="15"/>
      <c r="CD594" s="15"/>
      <c r="CE594" s="15"/>
      <c r="CF594" s="15"/>
      <c r="CG594" s="15"/>
      <c r="CH594" s="15"/>
      <c r="CI594" s="15"/>
      <c r="CJ594" s="15"/>
      <c r="CK594" s="15"/>
      <c r="CL594" s="15"/>
      <c r="CM594" s="15"/>
      <c r="CN594" s="15"/>
      <c r="CO594" s="15"/>
      <c r="CP594" s="15"/>
      <c r="CQ594" s="15"/>
      <c r="CR594" s="15"/>
      <c r="CS594" s="15"/>
      <c r="CT594" s="15"/>
      <c r="CU594" s="15"/>
      <c r="CV594" s="15"/>
      <c r="CW594" s="15"/>
      <c r="CX594" s="15"/>
      <c r="CY594" s="15"/>
      <c r="CZ594" s="15"/>
      <c r="DA594" s="15"/>
      <c r="DB594" s="15"/>
      <c r="DC594" s="15"/>
      <c r="DD594" s="15"/>
      <c r="DE594" s="15"/>
      <c r="DF594" s="15"/>
      <c r="DG594" s="15"/>
      <c r="DH594" s="15"/>
      <c r="DI594" s="15"/>
      <c r="DJ594" s="15"/>
      <c r="DK594" s="15"/>
      <c r="DL594" s="15"/>
      <c r="DM594" s="15"/>
      <c r="DN594" s="15"/>
      <c r="DO594" s="15"/>
      <c r="DP594" s="15"/>
      <c r="DQ594" s="15"/>
      <c r="DR594" s="15"/>
      <c r="DS594" s="15"/>
      <c r="DT594" s="15"/>
      <c r="DU594" s="15"/>
    </row>
    <row r="595" spans="1:125" x14ac:dyDescent="0.2">
      <c r="A595" s="15"/>
      <c r="B595" s="15"/>
      <c r="C595" s="58"/>
      <c r="D595" s="15"/>
      <c r="E595" s="15"/>
      <c r="F595" s="15"/>
      <c r="G595" s="15"/>
      <c r="H595" s="15"/>
      <c r="I595" s="15"/>
      <c r="J595" s="15"/>
      <c r="K595" s="15"/>
      <c r="L595" s="67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  <c r="BY595" s="15"/>
      <c r="BZ595" s="15"/>
      <c r="CA595" s="15"/>
      <c r="CB595" s="15"/>
      <c r="CC595" s="15"/>
      <c r="CD595" s="15"/>
      <c r="CE595" s="15"/>
      <c r="CF595" s="15"/>
      <c r="CG595" s="15"/>
      <c r="CH595" s="15"/>
      <c r="CI595" s="15"/>
      <c r="CJ595" s="15"/>
      <c r="CK595" s="15"/>
      <c r="CL595" s="15"/>
      <c r="CM595" s="15"/>
      <c r="CN595" s="15"/>
      <c r="CO595" s="15"/>
      <c r="CP595" s="15"/>
      <c r="CQ595" s="15"/>
      <c r="CR595" s="15"/>
      <c r="CS595" s="15"/>
      <c r="CT595" s="15"/>
      <c r="CU595" s="15"/>
      <c r="CV595" s="15"/>
      <c r="CW595" s="15"/>
      <c r="CX595" s="15"/>
      <c r="CY595" s="15"/>
      <c r="CZ595" s="15"/>
      <c r="DA595" s="15"/>
      <c r="DB595" s="15"/>
      <c r="DC595" s="15"/>
      <c r="DD595" s="15"/>
      <c r="DE595" s="15"/>
      <c r="DF595" s="15"/>
      <c r="DG595" s="15"/>
      <c r="DH595" s="15"/>
      <c r="DI595" s="15"/>
      <c r="DJ595" s="15"/>
      <c r="DK595" s="15"/>
      <c r="DL595" s="15"/>
      <c r="DM595" s="15"/>
      <c r="DN595" s="15"/>
      <c r="DO595" s="15"/>
      <c r="DP595" s="15"/>
      <c r="DQ595" s="15"/>
      <c r="DR595" s="15"/>
      <c r="DS595" s="15"/>
      <c r="DT595" s="15"/>
      <c r="DU595" s="15"/>
    </row>
    <row r="596" spans="1:125" x14ac:dyDescent="0.2">
      <c r="A596" s="15"/>
      <c r="B596" s="15"/>
      <c r="C596" s="58"/>
      <c r="D596" s="15"/>
      <c r="E596" s="15"/>
      <c r="F596" s="15"/>
      <c r="G596" s="15"/>
      <c r="H596" s="15"/>
      <c r="I596" s="15"/>
      <c r="J596" s="15"/>
      <c r="K596" s="15"/>
      <c r="L596" s="67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  <c r="BY596" s="15"/>
      <c r="BZ596" s="15"/>
      <c r="CA596" s="15"/>
      <c r="CB596" s="15"/>
      <c r="CC596" s="15"/>
      <c r="CD596" s="15"/>
      <c r="CE596" s="15"/>
      <c r="CF596" s="15"/>
      <c r="CG596" s="15"/>
      <c r="CH596" s="15"/>
      <c r="CI596" s="15"/>
      <c r="CJ596" s="15"/>
      <c r="CK596" s="15"/>
      <c r="CL596" s="15"/>
      <c r="CM596" s="15"/>
      <c r="CN596" s="15"/>
      <c r="CO596" s="15"/>
      <c r="CP596" s="15"/>
      <c r="CQ596" s="15"/>
      <c r="CR596" s="15"/>
      <c r="CS596" s="15"/>
      <c r="CT596" s="15"/>
      <c r="CU596" s="15"/>
      <c r="CV596" s="15"/>
      <c r="CW596" s="15"/>
      <c r="CX596" s="15"/>
      <c r="CY596" s="15"/>
      <c r="CZ596" s="15"/>
      <c r="DA596" s="15"/>
      <c r="DB596" s="15"/>
      <c r="DC596" s="15"/>
      <c r="DD596" s="15"/>
      <c r="DE596" s="15"/>
      <c r="DF596" s="15"/>
      <c r="DG596" s="15"/>
      <c r="DH596" s="15"/>
      <c r="DI596" s="15"/>
      <c r="DJ596" s="15"/>
      <c r="DK596" s="15"/>
      <c r="DL596" s="15"/>
      <c r="DM596" s="15"/>
      <c r="DN596" s="15"/>
      <c r="DO596" s="15"/>
      <c r="DP596" s="15"/>
      <c r="DQ596" s="15"/>
      <c r="DR596" s="15"/>
      <c r="DS596" s="15"/>
      <c r="DT596" s="15"/>
      <c r="DU596" s="15"/>
    </row>
    <row r="597" spans="1:125" x14ac:dyDescent="0.2">
      <c r="A597" s="15"/>
      <c r="B597" s="15"/>
      <c r="C597" s="58"/>
      <c r="D597" s="15"/>
      <c r="E597" s="15"/>
      <c r="F597" s="15"/>
      <c r="G597" s="15"/>
      <c r="H597" s="15"/>
      <c r="I597" s="15"/>
      <c r="J597" s="15"/>
      <c r="K597" s="15"/>
      <c r="L597" s="67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  <c r="CA597" s="15"/>
      <c r="CB597" s="15"/>
      <c r="CC597" s="15"/>
      <c r="CD597" s="15"/>
      <c r="CE597" s="15"/>
      <c r="CF597" s="15"/>
      <c r="CG597" s="15"/>
      <c r="CH597" s="15"/>
      <c r="CI597" s="15"/>
      <c r="CJ597" s="15"/>
      <c r="CK597" s="15"/>
      <c r="CL597" s="15"/>
      <c r="CM597" s="15"/>
      <c r="CN597" s="15"/>
      <c r="CO597" s="15"/>
      <c r="CP597" s="15"/>
      <c r="CQ597" s="15"/>
      <c r="CR597" s="15"/>
      <c r="CS597" s="15"/>
      <c r="CT597" s="15"/>
      <c r="CU597" s="15"/>
      <c r="CV597" s="15"/>
      <c r="CW597" s="15"/>
      <c r="CX597" s="15"/>
      <c r="CY597" s="15"/>
      <c r="CZ597" s="15"/>
      <c r="DA597" s="15"/>
      <c r="DB597" s="15"/>
      <c r="DC597" s="15"/>
      <c r="DD597" s="15"/>
      <c r="DE597" s="15"/>
      <c r="DF597" s="15"/>
      <c r="DG597" s="15"/>
      <c r="DH597" s="15"/>
      <c r="DI597" s="15"/>
      <c r="DJ597" s="15"/>
      <c r="DK597" s="15"/>
      <c r="DL597" s="15"/>
      <c r="DM597" s="15"/>
      <c r="DN597" s="15"/>
      <c r="DO597" s="15"/>
      <c r="DP597" s="15"/>
      <c r="DQ597" s="15"/>
      <c r="DR597" s="15"/>
      <c r="DS597" s="15"/>
      <c r="DT597" s="15"/>
      <c r="DU597" s="15"/>
    </row>
    <row r="598" spans="1:125" x14ac:dyDescent="0.2">
      <c r="A598" s="15"/>
      <c r="B598" s="15"/>
      <c r="C598" s="58"/>
      <c r="D598" s="15"/>
      <c r="E598" s="15"/>
      <c r="F598" s="15"/>
      <c r="G598" s="15"/>
      <c r="H598" s="15"/>
      <c r="I598" s="15"/>
      <c r="J598" s="15"/>
      <c r="K598" s="15"/>
      <c r="L598" s="67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  <c r="BY598" s="15"/>
      <c r="BZ598" s="15"/>
      <c r="CA598" s="15"/>
      <c r="CB598" s="15"/>
      <c r="CC598" s="15"/>
      <c r="CD598" s="15"/>
      <c r="CE598" s="15"/>
      <c r="CF598" s="15"/>
      <c r="CG598" s="15"/>
      <c r="CH598" s="15"/>
      <c r="CI598" s="15"/>
      <c r="CJ598" s="15"/>
      <c r="CK598" s="15"/>
      <c r="CL598" s="15"/>
      <c r="CM598" s="15"/>
      <c r="CN598" s="15"/>
      <c r="CO598" s="15"/>
      <c r="CP598" s="15"/>
      <c r="CQ598" s="15"/>
      <c r="CR598" s="15"/>
      <c r="CS598" s="15"/>
      <c r="CT598" s="15"/>
      <c r="CU598" s="15"/>
      <c r="CV598" s="15"/>
      <c r="CW598" s="15"/>
      <c r="CX598" s="15"/>
      <c r="CY598" s="15"/>
      <c r="CZ598" s="15"/>
      <c r="DA598" s="15"/>
      <c r="DB598" s="15"/>
      <c r="DC598" s="15"/>
      <c r="DD598" s="15"/>
      <c r="DE598" s="15"/>
      <c r="DF598" s="15"/>
      <c r="DG598" s="15"/>
      <c r="DH598" s="15"/>
      <c r="DI598" s="15"/>
      <c r="DJ598" s="15"/>
      <c r="DK598" s="15"/>
      <c r="DL598" s="15"/>
      <c r="DM598" s="15"/>
      <c r="DN598" s="15"/>
      <c r="DO598" s="15"/>
      <c r="DP598" s="15"/>
      <c r="DQ598" s="15"/>
      <c r="DR598" s="15"/>
      <c r="DS598" s="15"/>
      <c r="DT598" s="15"/>
      <c r="DU598" s="15"/>
    </row>
    <row r="599" spans="1:125" x14ac:dyDescent="0.2">
      <c r="A599" s="15"/>
      <c r="B599" s="15"/>
      <c r="C599" s="58"/>
      <c r="D599" s="15"/>
      <c r="E599" s="15"/>
      <c r="F599" s="15"/>
      <c r="G599" s="15"/>
      <c r="H599" s="15"/>
      <c r="I599" s="15"/>
      <c r="J599" s="15"/>
      <c r="K599" s="15"/>
      <c r="L599" s="67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  <c r="BY599" s="15"/>
      <c r="BZ599" s="15"/>
      <c r="CA599" s="15"/>
      <c r="CB599" s="15"/>
      <c r="CC599" s="15"/>
      <c r="CD599" s="15"/>
      <c r="CE599" s="15"/>
      <c r="CF599" s="15"/>
      <c r="CG599" s="15"/>
      <c r="CH599" s="15"/>
      <c r="CI599" s="15"/>
      <c r="CJ599" s="15"/>
      <c r="CK599" s="15"/>
      <c r="CL599" s="15"/>
      <c r="CM599" s="15"/>
      <c r="CN599" s="15"/>
      <c r="CO599" s="15"/>
      <c r="CP599" s="15"/>
      <c r="CQ599" s="15"/>
      <c r="CR599" s="15"/>
      <c r="CS599" s="15"/>
      <c r="CT599" s="15"/>
      <c r="CU599" s="15"/>
      <c r="CV599" s="15"/>
      <c r="CW599" s="15"/>
      <c r="CX599" s="15"/>
      <c r="CY599" s="15"/>
      <c r="CZ599" s="15"/>
      <c r="DA599" s="15"/>
      <c r="DB599" s="15"/>
      <c r="DC599" s="15"/>
      <c r="DD599" s="15"/>
      <c r="DE599" s="15"/>
      <c r="DF599" s="15"/>
      <c r="DG599" s="15"/>
      <c r="DH599" s="15"/>
      <c r="DI599" s="15"/>
      <c r="DJ599" s="15"/>
      <c r="DK599" s="15"/>
      <c r="DL599" s="15"/>
      <c r="DM599" s="15"/>
      <c r="DN599" s="15"/>
      <c r="DO599" s="15"/>
      <c r="DP599" s="15"/>
      <c r="DQ599" s="15"/>
      <c r="DR599" s="15"/>
      <c r="DS599" s="15"/>
      <c r="DT599" s="15"/>
      <c r="DU599" s="15"/>
    </row>
    <row r="600" spans="1:125" x14ac:dyDescent="0.2">
      <c r="A600" s="15"/>
      <c r="B600" s="15"/>
      <c r="C600" s="58"/>
      <c r="D600" s="15"/>
      <c r="E600" s="15"/>
      <c r="F600" s="15"/>
      <c r="G600" s="15"/>
      <c r="H600" s="15"/>
      <c r="I600" s="15"/>
      <c r="J600" s="15"/>
      <c r="K600" s="15"/>
      <c r="L600" s="67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  <c r="CA600" s="15"/>
      <c r="CB600" s="15"/>
      <c r="CC600" s="15"/>
      <c r="CD600" s="15"/>
      <c r="CE600" s="15"/>
      <c r="CF600" s="15"/>
      <c r="CG600" s="15"/>
      <c r="CH600" s="15"/>
      <c r="CI600" s="15"/>
      <c r="CJ600" s="15"/>
      <c r="CK600" s="15"/>
      <c r="CL600" s="15"/>
      <c r="CM600" s="15"/>
      <c r="CN600" s="15"/>
      <c r="CO600" s="15"/>
      <c r="CP600" s="15"/>
      <c r="CQ600" s="15"/>
      <c r="CR600" s="15"/>
      <c r="CS600" s="15"/>
      <c r="CT600" s="15"/>
      <c r="CU600" s="15"/>
      <c r="CV600" s="15"/>
      <c r="CW600" s="15"/>
      <c r="CX600" s="15"/>
      <c r="CY600" s="15"/>
      <c r="CZ600" s="15"/>
      <c r="DA600" s="15"/>
      <c r="DB600" s="15"/>
      <c r="DC600" s="15"/>
      <c r="DD600" s="15"/>
      <c r="DE600" s="15"/>
      <c r="DF600" s="15"/>
      <c r="DG600" s="15"/>
      <c r="DH600" s="15"/>
      <c r="DI600" s="15"/>
      <c r="DJ600" s="15"/>
      <c r="DK600" s="15"/>
      <c r="DL600" s="15"/>
      <c r="DM600" s="15"/>
      <c r="DN600" s="15"/>
      <c r="DO600" s="15"/>
      <c r="DP600" s="15"/>
      <c r="DQ600" s="15"/>
      <c r="DR600" s="15"/>
      <c r="DS600" s="15"/>
      <c r="DT600" s="15"/>
      <c r="DU600" s="15"/>
    </row>
    <row r="601" spans="1:125" x14ac:dyDescent="0.2">
      <c r="A601" s="15"/>
      <c r="B601" s="15"/>
      <c r="C601" s="58"/>
      <c r="D601" s="15"/>
      <c r="E601" s="15"/>
      <c r="F601" s="15"/>
      <c r="G601" s="15"/>
      <c r="H601" s="15"/>
      <c r="I601" s="15"/>
      <c r="J601" s="15"/>
      <c r="K601" s="15"/>
      <c r="L601" s="67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  <c r="BY601" s="15"/>
      <c r="BZ601" s="15"/>
      <c r="CA601" s="15"/>
      <c r="CB601" s="15"/>
      <c r="CC601" s="15"/>
      <c r="CD601" s="15"/>
      <c r="CE601" s="15"/>
      <c r="CF601" s="15"/>
      <c r="CG601" s="15"/>
      <c r="CH601" s="15"/>
      <c r="CI601" s="15"/>
      <c r="CJ601" s="15"/>
      <c r="CK601" s="15"/>
      <c r="CL601" s="15"/>
      <c r="CM601" s="15"/>
      <c r="CN601" s="15"/>
      <c r="CO601" s="15"/>
      <c r="CP601" s="15"/>
      <c r="CQ601" s="15"/>
      <c r="CR601" s="15"/>
      <c r="CS601" s="15"/>
      <c r="CT601" s="15"/>
      <c r="CU601" s="15"/>
      <c r="CV601" s="15"/>
      <c r="CW601" s="15"/>
      <c r="CX601" s="15"/>
      <c r="CY601" s="15"/>
      <c r="CZ601" s="15"/>
      <c r="DA601" s="15"/>
      <c r="DB601" s="15"/>
      <c r="DC601" s="15"/>
      <c r="DD601" s="15"/>
      <c r="DE601" s="15"/>
      <c r="DF601" s="15"/>
      <c r="DG601" s="15"/>
      <c r="DH601" s="15"/>
      <c r="DI601" s="15"/>
      <c r="DJ601" s="15"/>
      <c r="DK601" s="15"/>
      <c r="DL601" s="15"/>
      <c r="DM601" s="15"/>
      <c r="DN601" s="15"/>
      <c r="DO601" s="15"/>
      <c r="DP601" s="15"/>
      <c r="DQ601" s="15"/>
      <c r="DR601" s="15"/>
      <c r="DS601" s="15"/>
      <c r="DT601" s="15"/>
      <c r="DU601" s="15"/>
    </row>
    <row r="602" spans="1:125" x14ac:dyDescent="0.2">
      <c r="A602" s="15"/>
      <c r="B602" s="15"/>
      <c r="C602" s="58"/>
      <c r="D602" s="15"/>
      <c r="E602" s="15"/>
      <c r="F602" s="15"/>
      <c r="G602" s="15"/>
      <c r="H602" s="15"/>
      <c r="I602" s="15"/>
      <c r="J602" s="15"/>
      <c r="K602" s="15"/>
      <c r="L602" s="67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  <c r="BY602" s="15"/>
      <c r="BZ602" s="15"/>
      <c r="CA602" s="15"/>
      <c r="CB602" s="15"/>
      <c r="CC602" s="15"/>
      <c r="CD602" s="15"/>
      <c r="CE602" s="15"/>
      <c r="CF602" s="15"/>
      <c r="CG602" s="15"/>
      <c r="CH602" s="15"/>
      <c r="CI602" s="15"/>
      <c r="CJ602" s="15"/>
      <c r="CK602" s="15"/>
      <c r="CL602" s="15"/>
      <c r="CM602" s="15"/>
      <c r="CN602" s="15"/>
      <c r="CO602" s="15"/>
      <c r="CP602" s="15"/>
      <c r="CQ602" s="15"/>
      <c r="CR602" s="15"/>
      <c r="CS602" s="15"/>
      <c r="CT602" s="15"/>
      <c r="CU602" s="15"/>
      <c r="CV602" s="15"/>
      <c r="CW602" s="15"/>
      <c r="CX602" s="15"/>
      <c r="CY602" s="15"/>
      <c r="CZ602" s="15"/>
      <c r="DA602" s="15"/>
      <c r="DB602" s="15"/>
      <c r="DC602" s="15"/>
      <c r="DD602" s="15"/>
      <c r="DE602" s="15"/>
      <c r="DF602" s="15"/>
      <c r="DG602" s="15"/>
      <c r="DH602" s="15"/>
      <c r="DI602" s="15"/>
      <c r="DJ602" s="15"/>
      <c r="DK602" s="15"/>
      <c r="DL602" s="15"/>
      <c r="DM602" s="15"/>
      <c r="DN602" s="15"/>
      <c r="DO602" s="15"/>
      <c r="DP602" s="15"/>
      <c r="DQ602" s="15"/>
      <c r="DR602" s="15"/>
      <c r="DS602" s="15"/>
      <c r="DT602" s="15"/>
      <c r="DU602" s="15"/>
    </row>
    <row r="603" spans="1:125" x14ac:dyDescent="0.2">
      <c r="A603" s="15"/>
      <c r="B603" s="15"/>
      <c r="C603" s="58"/>
      <c r="D603" s="15"/>
      <c r="E603" s="15"/>
      <c r="F603" s="15"/>
      <c r="G603" s="15"/>
      <c r="H603" s="15"/>
      <c r="I603" s="15"/>
      <c r="J603" s="15"/>
      <c r="K603" s="15"/>
      <c r="L603" s="67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5"/>
      <c r="CQ603" s="15"/>
      <c r="CR603" s="15"/>
      <c r="CS603" s="15"/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5"/>
      <c r="DJ603" s="15"/>
      <c r="DK603" s="15"/>
      <c r="DL603" s="15"/>
      <c r="DM603" s="15"/>
      <c r="DN603" s="15"/>
      <c r="DO603" s="15"/>
      <c r="DP603" s="15"/>
      <c r="DQ603" s="15"/>
      <c r="DR603" s="15"/>
      <c r="DS603" s="15"/>
      <c r="DT603" s="15"/>
      <c r="DU603" s="15"/>
    </row>
    <row r="604" spans="1:125" x14ac:dyDescent="0.2">
      <c r="A604" s="15"/>
      <c r="B604" s="15"/>
      <c r="C604" s="58"/>
      <c r="D604" s="15"/>
      <c r="E604" s="15"/>
      <c r="F604" s="15"/>
      <c r="G604" s="15"/>
      <c r="H604" s="15"/>
      <c r="I604" s="15"/>
      <c r="J604" s="15"/>
      <c r="K604" s="15"/>
      <c r="L604" s="67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  <c r="BY604" s="15"/>
      <c r="BZ604" s="15"/>
      <c r="CA604" s="15"/>
      <c r="CB604" s="15"/>
      <c r="CC604" s="15"/>
      <c r="CD604" s="15"/>
      <c r="CE604" s="15"/>
      <c r="CF604" s="15"/>
      <c r="CG604" s="15"/>
      <c r="CH604" s="15"/>
      <c r="CI604" s="15"/>
      <c r="CJ604" s="15"/>
      <c r="CK604" s="15"/>
      <c r="CL604" s="15"/>
      <c r="CM604" s="15"/>
      <c r="CN604" s="15"/>
      <c r="CO604" s="15"/>
      <c r="CP604" s="15"/>
      <c r="CQ604" s="15"/>
      <c r="CR604" s="15"/>
      <c r="CS604" s="15"/>
      <c r="CT604" s="15"/>
      <c r="CU604" s="15"/>
      <c r="CV604" s="15"/>
      <c r="CW604" s="15"/>
      <c r="CX604" s="15"/>
      <c r="CY604" s="15"/>
      <c r="CZ604" s="15"/>
      <c r="DA604" s="15"/>
      <c r="DB604" s="15"/>
      <c r="DC604" s="15"/>
      <c r="DD604" s="15"/>
      <c r="DE604" s="15"/>
      <c r="DF604" s="15"/>
      <c r="DG604" s="15"/>
      <c r="DH604" s="15"/>
      <c r="DI604" s="15"/>
      <c r="DJ604" s="15"/>
      <c r="DK604" s="15"/>
      <c r="DL604" s="15"/>
      <c r="DM604" s="15"/>
      <c r="DN604" s="15"/>
      <c r="DO604" s="15"/>
      <c r="DP604" s="15"/>
      <c r="DQ604" s="15"/>
      <c r="DR604" s="15"/>
      <c r="DS604" s="15"/>
      <c r="DT604" s="15"/>
      <c r="DU604" s="15"/>
    </row>
    <row r="605" spans="1:125" x14ac:dyDescent="0.2">
      <c r="A605" s="15"/>
      <c r="B605" s="15"/>
      <c r="C605" s="58"/>
      <c r="D605" s="15"/>
      <c r="E605" s="15"/>
      <c r="F605" s="15"/>
      <c r="G605" s="15"/>
      <c r="H605" s="15"/>
      <c r="I605" s="15"/>
      <c r="J605" s="15"/>
      <c r="K605" s="15"/>
      <c r="L605" s="67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  <c r="BY605" s="15"/>
      <c r="BZ605" s="15"/>
      <c r="CA605" s="15"/>
      <c r="CB605" s="15"/>
      <c r="CC605" s="15"/>
      <c r="CD605" s="15"/>
      <c r="CE605" s="15"/>
      <c r="CF605" s="15"/>
      <c r="CG605" s="15"/>
      <c r="CH605" s="15"/>
      <c r="CI605" s="15"/>
      <c r="CJ605" s="15"/>
      <c r="CK605" s="15"/>
      <c r="CL605" s="15"/>
      <c r="CM605" s="15"/>
      <c r="CN605" s="15"/>
      <c r="CO605" s="15"/>
      <c r="CP605" s="15"/>
      <c r="CQ605" s="15"/>
      <c r="CR605" s="15"/>
      <c r="CS605" s="15"/>
      <c r="CT605" s="15"/>
      <c r="CU605" s="15"/>
      <c r="CV605" s="15"/>
      <c r="CW605" s="15"/>
      <c r="CX605" s="15"/>
      <c r="CY605" s="15"/>
      <c r="CZ605" s="15"/>
      <c r="DA605" s="15"/>
      <c r="DB605" s="15"/>
      <c r="DC605" s="15"/>
      <c r="DD605" s="15"/>
      <c r="DE605" s="15"/>
      <c r="DF605" s="15"/>
      <c r="DG605" s="15"/>
      <c r="DH605" s="15"/>
      <c r="DI605" s="15"/>
      <c r="DJ605" s="15"/>
      <c r="DK605" s="15"/>
      <c r="DL605" s="15"/>
      <c r="DM605" s="15"/>
      <c r="DN605" s="15"/>
      <c r="DO605" s="15"/>
      <c r="DP605" s="15"/>
      <c r="DQ605" s="15"/>
      <c r="DR605" s="15"/>
      <c r="DS605" s="15"/>
      <c r="DT605" s="15"/>
      <c r="DU605" s="15"/>
    </row>
    <row r="606" spans="1:125" x14ac:dyDescent="0.2">
      <c r="A606" s="15"/>
      <c r="B606" s="15"/>
      <c r="C606" s="58"/>
      <c r="D606" s="15"/>
      <c r="E606" s="15"/>
      <c r="F606" s="15"/>
      <c r="G606" s="15"/>
      <c r="H606" s="15"/>
      <c r="I606" s="15"/>
      <c r="J606" s="15"/>
      <c r="K606" s="15"/>
      <c r="L606" s="67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  <c r="BY606" s="15"/>
      <c r="BZ606" s="15"/>
      <c r="CA606" s="15"/>
      <c r="CB606" s="15"/>
      <c r="CC606" s="15"/>
      <c r="CD606" s="15"/>
      <c r="CE606" s="15"/>
      <c r="CF606" s="15"/>
      <c r="CG606" s="15"/>
      <c r="CH606" s="15"/>
      <c r="CI606" s="15"/>
      <c r="CJ606" s="15"/>
      <c r="CK606" s="15"/>
      <c r="CL606" s="15"/>
      <c r="CM606" s="15"/>
      <c r="CN606" s="15"/>
      <c r="CO606" s="15"/>
      <c r="CP606" s="15"/>
      <c r="CQ606" s="15"/>
      <c r="CR606" s="15"/>
      <c r="CS606" s="15"/>
      <c r="CT606" s="15"/>
      <c r="CU606" s="15"/>
      <c r="CV606" s="15"/>
      <c r="CW606" s="15"/>
      <c r="CX606" s="15"/>
      <c r="CY606" s="15"/>
      <c r="CZ606" s="15"/>
      <c r="DA606" s="15"/>
      <c r="DB606" s="15"/>
      <c r="DC606" s="15"/>
      <c r="DD606" s="15"/>
      <c r="DE606" s="15"/>
      <c r="DF606" s="15"/>
      <c r="DG606" s="15"/>
      <c r="DH606" s="15"/>
      <c r="DI606" s="15"/>
      <c r="DJ606" s="15"/>
      <c r="DK606" s="15"/>
      <c r="DL606" s="15"/>
      <c r="DM606" s="15"/>
      <c r="DN606" s="15"/>
      <c r="DO606" s="15"/>
      <c r="DP606" s="15"/>
      <c r="DQ606" s="15"/>
      <c r="DR606" s="15"/>
      <c r="DS606" s="15"/>
      <c r="DT606" s="15"/>
      <c r="DU606" s="15"/>
    </row>
    <row r="607" spans="1:125" x14ac:dyDescent="0.2">
      <c r="A607" s="15"/>
      <c r="B607" s="15"/>
      <c r="C607" s="58"/>
      <c r="D607" s="15"/>
      <c r="E607" s="15"/>
      <c r="F607" s="15"/>
      <c r="G607" s="15"/>
      <c r="H607" s="15"/>
      <c r="I607" s="15"/>
      <c r="J607" s="15"/>
      <c r="K607" s="15"/>
      <c r="L607" s="67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  <c r="CC607" s="15"/>
      <c r="CD607" s="15"/>
      <c r="CE607" s="15"/>
      <c r="CF607" s="15"/>
      <c r="CG607" s="15"/>
      <c r="CH607" s="15"/>
      <c r="CI607" s="15"/>
      <c r="CJ607" s="15"/>
      <c r="CK607" s="15"/>
      <c r="CL607" s="15"/>
      <c r="CM607" s="15"/>
      <c r="CN607" s="15"/>
      <c r="CO607" s="15"/>
      <c r="CP607" s="15"/>
      <c r="CQ607" s="15"/>
      <c r="CR607" s="15"/>
      <c r="CS607" s="15"/>
      <c r="CT607" s="15"/>
      <c r="CU607" s="15"/>
      <c r="CV607" s="15"/>
      <c r="CW607" s="15"/>
      <c r="CX607" s="15"/>
      <c r="CY607" s="15"/>
      <c r="CZ607" s="15"/>
      <c r="DA607" s="15"/>
      <c r="DB607" s="15"/>
      <c r="DC607" s="15"/>
      <c r="DD607" s="15"/>
      <c r="DE607" s="15"/>
      <c r="DF607" s="15"/>
      <c r="DG607" s="15"/>
      <c r="DH607" s="15"/>
      <c r="DI607" s="15"/>
      <c r="DJ607" s="15"/>
      <c r="DK607" s="15"/>
      <c r="DL607" s="15"/>
      <c r="DM607" s="15"/>
      <c r="DN607" s="15"/>
      <c r="DO607" s="15"/>
      <c r="DP607" s="15"/>
      <c r="DQ607" s="15"/>
      <c r="DR607" s="15"/>
      <c r="DS607" s="15"/>
      <c r="DT607" s="15"/>
      <c r="DU607" s="15"/>
    </row>
    <row r="608" spans="1:125" x14ac:dyDescent="0.2">
      <c r="A608" s="15"/>
      <c r="B608" s="15"/>
      <c r="C608" s="58"/>
      <c r="D608" s="15"/>
      <c r="E608" s="15"/>
      <c r="F608" s="15"/>
      <c r="G608" s="15"/>
      <c r="H608" s="15"/>
      <c r="I608" s="15"/>
      <c r="J608" s="15"/>
      <c r="K608" s="15"/>
      <c r="L608" s="67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  <c r="BY608" s="15"/>
      <c r="BZ608" s="15"/>
      <c r="CA608" s="15"/>
      <c r="CB608" s="15"/>
      <c r="CC608" s="15"/>
      <c r="CD608" s="15"/>
      <c r="CE608" s="15"/>
      <c r="CF608" s="15"/>
      <c r="CG608" s="15"/>
      <c r="CH608" s="15"/>
      <c r="CI608" s="15"/>
      <c r="CJ608" s="15"/>
      <c r="CK608" s="15"/>
      <c r="CL608" s="15"/>
      <c r="CM608" s="15"/>
      <c r="CN608" s="15"/>
      <c r="CO608" s="15"/>
      <c r="CP608" s="15"/>
      <c r="CQ608" s="15"/>
      <c r="CR608" s="15"/>
      <c r="CS608" s="15"/>
      <c r="CT608" s="15"/>
      <c r="CU608" s="15"/>
      <c r="CV608" s="15"/>
      <c r="CW608" s="15"/>
      <c r="CX608" s="15"/>
      <c r="CY608" s="15"/>
      <c r="CZ608" s="15"/>
      <c r="DA608" s="15"/>
      <c r="DB608" s="15"/>
      <c r="DC608" s="15"/>
      <c r="DD608" s="15"/>
      <c r="DE608" s="15"/>
      <c r="DF608" s="15"/>
      <c r="DG608" s="15"/>
      <c r="DH608" s="15"/>
      <c r="DI608" s="15"/>
      <c r="DJ608" s="15"/>
      <c r="DK608" s="15"/>
      <c r="DL608" s="15"/>
      <c r="DM608" s="15"/>
      <c r="DN608" s="15"/>
      <c r="DO608" s="15"/>
      <c r="DP608" s="15"/>
      <c r="DQ608" s="15"/>
      <c r="DR608" s="15"/>
      <c r="DS608" s="15"/>
      <c r="DT608" s="15"/>
      <c r="DU608" s="15"/>
    </row>
    <row r="609" spans="1:125" x14ac:dyDescent="0.2">
      <c r="A609" s="15"/>
      <c r="B609" s="15"/>
      <c r="C609" s="58"/>
      <c r="D609" s="15"/>
      <c r="E609" s="15"/>
      <c r="F609" s="15"/>
      <c r="G609" s="15"/>
      <c r="H609" s="15"/>
      <c r="I609" s="15"/>
      <c r="J609" s="15"/>
      <c r="K609" s="15"/>
      <c r="L609" s="67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  <c r="BY609" s="15"/>
      <c r="BZ609" s="15"/>
      <c r="CA609" s="15"/>
      <c r="CB609" s="15"/>
      <c r="CC609" s="15"/>
      <c r="CD609" s="15"/>
      <c r="CE609" s="15"/>
      <c r="CF609" s="15"/>
      <c r="CG609" s="15"/>
      <c r="CH609" s="15"/>
      <c r="CI609" s="15"/>
      <c r="CJ609" s="15"/>
      <c r="CK609" s="15"/>
      <c r="CL609" s="15"/>
      <c r="CM609" s="15"/>
      <c r="CN609" s="15"/>
      <c r="CO609" s="15"/>
      <c r="CP609" s="15"/>
      <c r="CQ609" s="15"/>
      <c r="CR609" s="15"/>
      <c r="CS609" s="15"/>
      <c r="CT609" s="15"/>
      <c r="CU609" s="15"/>
      <c r="CV609" s="15"/>
      <c r="CW609" s="15"/>
      <c r="CX609" s="15"/>
      <c r="CY609" s="15"/>
      <c r="CZ609" s="15"/>
      <c r="DA609" s="15"/>
      <c r="DB609" s="15"/>
      <c r="DC609" s="15"/>
      <c r="DD609" s="15"/>
      <c r="DE609" s="15"/>
      <c r="DF609" s="15"/>
      <c r="DG609" s="15"/>
      <c r="DH609" s="15"/>
      <c r="DI609" s="15"/>
      <c r="DJ609" s="15"/>
      <c r="DK609" s="15"/>
      <c r="DL609" s="15"/>
      <c r="DM609" s="15"/>
      <c r="DN609" s="15"/>
      <c r="DO609" s="15"/>
      <c r="DP609" s="15"/>
      <c r="DQ609" s="15"/>
      <c r="DR609" s="15"/>
      <c r="DS609" s="15"/>
      <c r="DT609" s="15"/>
      <c r="DU609" s="15"/>
    </row>
    <row r="610" spans="1:125" x14ac:dyDescent="0.2">
      <c r="A610" s="15"/>
      <c r="B610" s="15"/>
      <c r="C610" s="58"/>
      <c r="D610" s="15"/>
      <c r="E610" s="15"/>
      <c r="F610" s="15"/>
      <c r="G610" s="15"/>
      <c r="H610" s="15"/>
      <c r="I610" s="15"/>
      <c r="J610" s="15"/>
      <c r="K610" s="15"/>
      <c r="L610" s="67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  <c r="BY610" s="15"/>
      <c r="BZ610" s="15"/>
      <c r="CA610" s="15"/>
      <c r="CB610" s="15"/>
      <c r="CC610" s="15"/>
      <c r="CD610" s="15"/>
      <c r="CE610" s="15"/>
      <c r="CF610" s="15"/>
      <c r="CG610" s="15"/>
      <c r="CH610" s="15"/>
      <c r="CI610" s="15"/>
      <c r="CJ610" s="15"/>
      <c r="CK610" s="15"/>
      <c r="CL610" s="15"/>
      <c r="CM610" s="15"/>
      <c r="CN610" s="15"/>
      <c r="CO610" s="15"/>
      <c r="CP610" s="15"/>
      <c r="CQ610" s="15"/>
      <c r="CR610" s="15"/>
      <c r="CS610" s="15"/>
      <c r="CT610" s="15"/>
      <c r="CU610" s="15"/>
      <c r="CV610" s="15"/>
      <c r="CW610" s="15"/>
      <c r="CX610" s="15"/>
      <c r="CY610" s="15"/>
      <c r="CZ610" s="15"/>
      <c r="DA610" s="15"/>
      <c r="DB610" s="15"/>
      <c r="DC610" s="15"/>
      <c r="DD610" s="15"/>
      <c r="DE610" s="15"/>
      <c r="DF610" s="15"/>
      <c r="DG610" s="15"/>
      <c r="DH610" s="15"/>
      <c r="DI610" s="15"/>
      <c r="DJ610" s="15"/>
      <c r="DK610" s="15"/>
      <c r="DL610" s="15"/>
      <c r="DM610" s="15"/>
      <c r="DN610" s="15"/>
      <c r="DO610" s="15"/>
      <c r="DP610" s="15"/>
      <c r="DQ610" s="15"/>
      <c r="DR610" s="15"/>
      <c r="DS610" s="15"/>
      <c r="DT610" s="15"/>
      <c r="DU610" s="15"/>
    </row>
    <row r="611" spans="1:125" x14ac:dyDescent="0.2">
      <c r="A611" s="15"/>
      <c r="B611" s="15"/>
      <c r="C611" s="58"/>
      <c r="D611" s="15"/>
      <c r="E611" s="15"/>
      <c r="F611" s="15"/>
      <c r="G611" s="15"/>
      <c r="H611" s="15"/>
      <c r="I611" s="15"/>
      <c r="J611" s="15"/>
      <c r="K611" s="15"/>
      <c r="L611" s="67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  <c r="CA611" s="15"/>
      <c r="CB611" s="15"/>
      <c r="CC611" s="15"/>
      <c r="CD611" s="15"/>
      <c r="CE611" s="15"/>
      <c r="CF611" s="15"/>
      <c r="CG611" s="15"/>
      <c r="CH611" s="15"/>
      <c r="CI611" s="15"/>
      <c r="CJ611" s="15"/>
      <c r="CK611" s="15"/>
      <c r="CL611" s="15"/>
      <c r="CM611" s="15"/>
      <c r="CN611" s="15"/>
      <c r="CO611" s="15"/>
      <c r="CP611" s="15"/>
      <c r="CQ611" s="15"/>
      <c r="CR611" s="15"/>
      <c r="CS611" s="15"/>
      <c r="CT611" s="15"/>
      <c r="CU611" s="15"/>
      <c r="CV611" s="15"/>
      <c r="CW611" s="15"/>
      <c r="CX611" s="15"/>
      <c r="CY611" s="15"/>
      <c r="CZ611" s="15"/>
      <c r="DA611" s="15"/>
      <c r="DB611" s="15"/>
      <c r="DC611" s="15"/>
      <c r="DD611" s="15"/>
      <c r="DE611" s="15"/>
      <c r="DF611" s="15"/>
      <c r="DG611" s="15"/>
      <c r="DH611" s="15"/>
      <c r="DI611" s="15"/>
      <c r="DJ611" s="15"/>
      <c r="DK611" s="15"/>
      <c r="DL611" s="15"/>
      <c r="DM611" s="15"/>
      <c r="DN611" s="15"/>
      <c r="DO611" s="15"/>
      <c r="DP611" s="15"/>
      <c r="DQ611" s="15"/>
      <c r="DR611" s="15"/>
      <c r="DS611" s="15"/>
      <c r="DT611" s="15"/>
      <c r="DU611" s="15"/>
    </row>
    <row r="612" spans="1:125" x14ac:dyDescent="0.2">
      <c r="A612" s="15"/>
      <c r="B612" s="15"/>
      <c r="C612" s="58"/>
      <c r="D612" s="15"/>
      <c r="E612" s="15"/>
      <c r="F612" s="15"/>
      <c r="G612" s="15"/>
      <c r="H612" s="15"/>
      <c r="I612" s="15"/>
      <c r="J612" s="15"/>
      <c r="K612" s="15"/>
      <c r="L612" s="67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  <c r="CC612" s="15"/>
      <c r="CD612" s="15"/>
      <c r="CE612" s="15"/>
      <c r="CF612" s="15"/>
      <c r="CG612" s="15"/>
      <c r="CH612" s="15"/>
      <c r="CI612" s="15"/>
      <c r="CJ612" s="15"/>
      <c r="CK612" s="15"/>
      <c r="CL612" s="15"/>
      <c r="CM612" s="15"/>
      <c r="CN612" s="15"/>
      <c r="CO612" s="15"/>
      <c r="CP612" s="15"/>
      <c r="CQ612" s="15"/>
      <c r="CR612" s="15"/>
      <c r="CS612" s="15"/>
      <c r="CT612" s="15"/>
      <c r="CU612" s="15"/>
      <c r="CV612" s="15"/>
      <c r="CW612" s="15"/>
      <c r="CX612" s="15"/>
      <c r="CY612" s="15"/>
      <c r="CZ612" s="15"/>
      <c r="DA612" s="15"/>
      <c r="DB612" s="15"/>
      <c r="DC612" s="15"/>
      <c r="DD612" s="15"/>
      <c r="DE612" s="15"/>
      <c r="DF612" s="15"/>
      <c r="DG612" s="15"/>
      <c r="DH612" s="15"/>
      <c r="DI612" s="15"/>
      <c r="DJ612" s="15"/>
      <c r="DK612" s="15"/>
      <c r="DL612" s="15"/>
      <c r="DM612" s="15"/>
      <c r="DN612" s="15"/>
      <c r="DO612" s="15"/>
      <c r="DP612" s="15"/>
      <c r="DQ612" s="15"/>
      <c r="DR612" s="15"/>
      <c r="DS612" s="15"/>
      <c r="DT612" s="15"/>
      <c r="DU612" s="15"/>
    </row>
    <row r="613" spans="1:125" x14ac:dyDescent="0.2">
      <c r="A613" s="15"/>
      <c r="B613" s="15"/>
      <c r="C613" s="58"/>
      <c r="D613" s="15"/>
      <c r="E613" s="15"/>
      <c r="F613" s="15"/>
      <c r="G613" s="15"/>
      <c r="H613" s="15"/>
      <c r="I613" s="15"/>
      <c r="J613" s="15"/>
      <c r="K613" s="15"/>
      <c r="L613" s="67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  <c r="CC613" s="15"/>
      <c r="CD613" s="15"/>
      <c r="CE613" s="15"/>
      <c r="CF613" s="15"/>
      <c r="CG613" s="15"/>
      <c r="CH613" s="15"/>
      <c r="CI613" s="15"/>
      <c r="CJ613" s="15"/>
      <c r="CK613" s="15"/>
      <c r="CL613" s="15"/>
      <c r="CM613" s="15"/>
      <c r="CN613" s="15"/>
      <c r="CO613" s="15"/>
      <c r="CP613" s="15"/>
      <c r="CQ613" s="15"/>
      <c r="CR613" s="15"/>
      <c r="CS613" s="15"/>
      <c r="CT613" s="15"/>
      <c r="CU613" s="15"/>
      <c r="CV613" s="15"/>
      <c r="CW613" s="15"/>
      <c r="CX613" s="15"/>
      <c r="CY613" s="15"/>
      <c r="CZ613" s="15"/>
      <c r="DA613" s="15"/>
      <c r="DB613" s="15"/>
      <c r="DC613" s="15"/>
      <c r="DD613" s="15"/>
      <c r="DE613" s="15"/>
      <c r="DF613" s="15"/>
      <c r="DG613" s="15"/>
      <c r="DH613" s="15"/>
      <c r="DI613" s="15"/>
      <c r="DJ613" s="15"/>
      <c r="DK613" s="15"/>
      <c r="DL613" s="15"/>
      <c r="DM613" s="15"/>
      <c r="DN613" s="15"/>
      <c r="DO613" s="15"/>
      <c r="DP613" s="15"/>
      <c r="DQ613" s="15"/>
      <c r="DR613" s="15"/>
      <c r="DS613" s="15"/>
      <c r="DT613" s="15"/>
      <c r="DU613" s="15"/>
    </row>
    <row r="614" spans="1:125" x14ac:dyDescent="0.2">
      <c r="A614" s="15"/>
      <c r="B614" s="15"/>
      <c r="C614" s="58"/>
      <c r="D614" s="15"/>
      <c r="E614" s="15"/>
      <c r="F614" s="15"/>
      <c r="G614" s="15"/>
      <c r="H614" s="15"/>
      <c r="I614" s="15"/>
      <c r="J614" s="15"/>
      <c r="K614" s="15"/>
      <c r="L614" s="67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  <c r="CZ614" s="15"/>
      <c r="DA614" s="15"/>
      <c r="DB614" s="15"/>
      <c r="DC614" s="15"/>
      <c r="DD614" s="15"/>
      <c r="DE614" s="15"/>
      <c r="DF614" s="15"/>
      <c r="DG614" s="15"/>
      <c r="DH614" s="15"/>
      <c r="DI614" s="15"/>
      <c r="DJ614" s="15"/>
      <c r="DK614" s="15"/>
      <c r="DL614" s="15"/>
      <c r="DM614" s="15"/>
      <c r="DN614" s="15"/>
      <c r="DO614" s="15"/>
      <c r="DP614" s="15"/>
      <c r="DQ614" s="15"/>
      <c r="DR614" s="15"/>
      <c r="DS614" s="15"/>
      <c r="DT614" s="15"/>
      <c r="DU614" s="15"/>
    </row>
    <row r="615" spans="1:125" x14ac:dyDescent="0.2">
      <c r="A615" s="15"/>
      <c r="B615" s="15"/>
      <c r="C615" s="58"/>
      <c r="D615" s="15"/>
      <c r="E615" s="15"/>
      <c r="F615" s="15"/>
      <c r="G615" s="15"/>
      <c r="H615" s="15"/>
      <c r="I615" s="15"/>
      <c r="J615" s="15"/>
      <c r="K615" s="15"/>
      <c r="L615" s="67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  <c r="CC615" s="15"/>
      <c r="CD615" s="15"/>
      <c r="CE615" s="15"/>
      <c r="CF615" s="15"/>
      <c r="CG615" s="15"/>
      <c r="CH615" s="15"/>
      <c r="CI615" s="15"/>
      <c r="CJ615" s="15"/>
      <c r="CK615" s="15"/>
      <c r="CL615" s="15"/>
      <c r="CM615" s="15"/>
      <c r="CN615" s="15"/>
      <c r="CO615" s="15"/>
      <c r="CP615" s="15"/>
      <c r="CQ615" s="15"/>
      <c r="CR615" s="15"/>
      <c r="CS615" s="15"/>
      <c r="CT615" s="15"/>
      <c r="CU615" s="15"/>
      <c r="CV615" s="15"/>
      <c r="CW615" s="15"/>
      <c r="CX615" s="15"/>
      <c r="CY615" s="15"/>
      <c r="CZ615" s="15"/>
      <c r="DA615" s="15"/>
      <c r="DB615" s="15"/>
      <c r="DC615" s="15"/>
      <c r="DD615" s="15"/>
      <c r="DE615" s="15"/>
      <c r="DF615" s="15"/>
      <c r="DG615" s="15"/>
      <c r="DH615" s="15"/>
      <c r="DI615" s="15"/>
      <c r="DJ615" s="15"/>
      <c r="DK615" s="15"/>
      <c r="DL615" s="15"/>
      <c r="DM615" s="15"/>
      <c r="DN615" s="15"/>
      <c r="DO615" s="15"/>
      <c r="DP615" s="15"/>
      <c r="DQ615" s="15"/>
      <c r="DR615" s="15"/>
      <c r="DS615" s="15"/>
      <c r="DT615" s="15"/>
      <c r="DU615" s="15"/>
    </row>
    <row r="616" spans="1:125" x14ac:dyDescent="0.2">
      <c r="A616" s="15"/>
      <c r="B616" s="15"/>
      <c r="C616" s="58"/>
      <c r="D616" s="15"/>
      <c r="E616" s="15"/>
      <c r="F616" s="15"/>
      <c r="G616" s="15"/>
      <c r="H616" s="15"/>
      <c r="I616" s="15"/>
      <c r="J616" s="15"/>
      <c r="K616" s="15"/>
      <c r="L616" s="67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  <c r="CC616" s="15"/>
      <c r="CD616" s="15"/>
      <c r="CE616" s="15"/>
      <c r="CF616" s="15"/>
      <c r="CG616" s="15"/>
      <c r="CH616" s="15"/>
      <c r="CI616" s="15"/>
      <c r="CJ616" s="15"/>
      <c r="CK616" s="15"/>
      <c r="CL616" s="15"/>
      <c r="CM616" s="15"/>
      <c r="CN616" s="15"/>
      <c r="CO616" s="15"/>
      <c r="CP616" s="15"/>
      <c r="CQ616" s="15"/>
      <c r="CR616" s="15"/>
      <c r="CS616" s="15"/>
      <c r="CT616" s="15"/>
      <c r="CU616" s="15"/>
      <c r="CV616" s="15"/>
      <c r="CW616" s="15"/>
      <c r="CX616" s="15"/>
      <c r="CY616" s="15"/>
      <c r="CZ616" s="15"/>
      <c r="DA616" s="15"/>
      <c r="DB616" s="15"/>
      <c r="DC616" s="15"/>
      <c r="DD616" s="15"/>
      <c r="DE616" s="15"/>
      <c r="DF616" s="15"/>
      <c r="DG616" s="15"/>
      <c r="DH616" s="15"/>
      <c r="DI616" s="15"/>
      <c r="DJ616" s="15"/>
      <c r="DK616" s="15"/>
      <c r="DL616" s="15"/>
      <c r="DM616" s="15"/>
      <c r="DN616" s="15"/>
      <c r="DO616" s="15"/>
      <c r="DP616" s="15"/>
      <c r="DQ616" s="15"/>
      <c r="DR616" s="15"/>
      <c r="DS616" s="15"/>
      <c r="DT616" s="15"/>
      <c r="DU616" s="15"/>
    </row>
    <row r="617" spans="1:125" x14ac:dyDescent="0.2">
      <c r="A617" s="15"/>
      <c r="B617" s="15"/>
      <c r="C617" s="58"/>
      <c r="D617" s="15"/>
      <c r="E617" s="15"/>
      <c r="F617" s="15"/>
      <c r="G617" s="15"/>
      <c r="H617" s="15"/>
      <c r="I617" s="15"/>
      <c r="J617" s="15"/>
      <c r="K617" s="15"/>
      <c r="L617" s="67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  <c r="CC617" s="15"/>
      <c r="CD617" s="15"/>
      <c r="CE617" s="15"/>
      <c r="CF617" s="15"/>
      <c r="CG617" s="15"/>
      <c r="CH617" s="15"/>
      <c r="CI617" s="15"/>
      <c r="CJ617" s="15"/>
      <c r="CK617" s="15"/>
      <c r="CL617" s="15"/>
      <c r="CM617" s="15"/>
      <c r="CN617" s="15"/>
      <c r="CO617" s="15"/>
      <c r="CP617" s="15"/>
      <c r="CQ617" s="15"/>
      <c r="CR617" s="15"/>
      <c r="CS617" s="15"/>
      <c r="CT617" s="15"/>
      <c r="CU617" s="15"/>
      <c r="CV617" s="15"/>
      <c r="CW617" s="15"/>
      <c r="CX617" s="15"/>
      <c r="CY617" s="15"/>
      <c r="CZ617" s="15"/>
      <c r="DA617" s="15"/>
      <c r="DB617" s="15"/>
      <c r="DC617" s="15"/>
      <c r="DD617" s="15"/>
      <c r="DE617" s="15"/>
      <c r="DF617" s="15"/>
      <c r="DG617" s="15"/>
      <c r="DH617" s="15"/>
      <c r="DI617" s="15"/>
      <c r="DJ617" s="15"/>
      <c r="DK617" s="15"/>
      <c r="DL617" s="15"/>
      <c r="DM617" s="15"/>
      <c r="DN617" s="15"/>
      <c r="DO617" s="15"/>
      <c r="DP617" s="15"/>
      <c r="DQ617" s="15"/>
      <c r="DR617" s="15"/>
      <c r="DS617" s="15"/>
      <c r="DT617" s="15"/>
      <c r="DU617" s="15"/>
    </row>
    <row r="618" spans="1:125" x14ac:dyDescent="0.2">
      <c r="A618" s="15"/>
      <c r="B618" s="15"/>
      <c r="C618" s="58"/>
      <c r="D618" s="15"/>
      <c r="E618" s="15"/>
      <c r="F618" s="15"/>
      <c r="G618" s="15"/>
      <c r="H618" s="15"/>
      <c r="I618" s="15"/>
      <c r="J618" s="15"/>
      <c r="K618" s="15"/>
      <c r="L618" s="67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  <c r="CA618" s="15"/>
      <c r="CB618" s="15"/>
      <c r="CC618" s="15"/>
      <c r="CD618" s="15"/>
      <c r="CE618" s="15"/>
      <c r="CF618" s="15"/>
      <c r="CG618" s="15"/>
      <c r="CH618" s="15"/>
      <c r="CI618" s="15"/>
      <c r="CJ618" s="15"/>
      <c r="CK618" s="15"/>
      <c r="CL618" s="15"/>
      <c r="CM618" s="15"/>
      <c r="CN618" s="15"/>
      <c r="CO618" s="15"/>
      <c r="CP618" s="15"/>
      <c r="CQ618" s="15"/>
      <c r="CR618" s="15"/>
      <c r="CS618" s="15"/>
      <c r="CT618" s="15"/>
      <c r="CU618" s="15"/>
      <c r="CV618" s="15"/>
      <c r="CW618" s="15"/>
      <c r="CX618" s="15"/>
      <c r="CY618" s="15"/>
      <c r="CZ618" s="15"/>
      <c r="DA618" s="15"/>
      <c r="DB618" s="15"/>
      <c r="DC618" s="15"/>
      <c r="DD618" s="15"/>
      <c r="DE618" s="15"/>
      <c r="DF618" s="15"/>
      <c r="DG618" s="15"/>
      <c r="DH618" s="15"/>
      <c r="DI618" s="15"/>
      <c r="DJ618" s="15"/>
      <c r="DK618" s="15"/>
      <c r="DL618" s="15"/>
      <c r="DM618" s="15"/>
      <c r="DN618" s="15"/>
      <c r="DO618" s="15"/>
      <c r="DP618" s="15"/>
      <c r="DQ618" s="15"/>
      <c r="DR618" s="15"/>
      <c r="DS618" s="15"/>
      <c r="DT618" s="15"/>
      <c r="DU618" s="15"/>
    </row>
    <row r="619" spans="1:125" x14ac:dyDescent="0.2">
      <c r="A619" s="15"/>
      <c r="B619" s="15"/>
      <c r="C619" s="58"/>
      <c r="D619" s="15"/>
      <c r="E619" s="15"/>
      <c r="F619" s="15"/>
      <c r="G619" s="15"/>
      <c r="H619" s="15"/>
      <c r="I619" s="15"/>
      <c r="J619" s="15"/>
      <c r="K619" s="15"/>
      <c r="L619" s="67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  <c r="CC619" s="15"/>
      <c r="CD619" s="15"/>
      <c r="CE619" s="15"/>
      <c r="CF619" s="15"/>
      <c r="CG619" s="15"/>
      <c r="CH619" s="15"/>
      <c r="CI619" s="15"/>
      <c r="CJ619" s="15"/>
      <c r="CK619" s="15"/>
      <c r="CL619" s="15"/>
      <c r="CM619" s="15"/>
      <c r="CN619" s="15"/>
      <c r="CO619" s="15"/>
      <c r="CP619" s="15"/>
      <c r="CQ619" s="15"/>
      <c r="CR619" s="15"/>
      <c r="CS619" s="15"/>
      <c r="CT619" s="15"/>
      <c r="CU619" s="15"/>
      <c r="CV619" s="15"/>
      <c r="CW619" s="15"/>
      <c r="CX619" s="15"/>
      <c r="CY619" s="15"/>
      <c r="CZ619" s="15"/>
      <c r="DA619" s="15"/>
      <c r="DB619" s="15"/>
      <c r="DC619" s="15"/>
      <c r="DD619" s="15"/>
      <c r="DE619" s="15"/>
      <c r="DF619" s="15"/>
      <c r="DG619" s="15"/>
      <c r="DH619" s="15"/>
      <c r="DI619" s="15"/>
      <c r="DJ619" s="15"/>
      <c r="DK619" s="15"/>
      <c r="DL619" s="15"/>
      <c r="DM619" s="15"/>
      <c r="DN619" s="15"/>
      <c r="DO619" s="15"/>
      <c r="DP619" s="15"/>
      <c r="DQ619" s="15"/>
      <c r="DR619" s="15"/>
      <c r="DS619" s="15"/>
      <c r="DT619" s="15"/>
      <c r="DU619" s="15"/>
    </row>
    <row r="620" spans="1:125" x14ac:dyDescent="0.2">
      <c r="A620" s="15"/>
      <c r="B620" s="15"/>
      <c r="C620" s="58"/>
      <c r="D620" s="15"/>
      <c r="E620" s="15"/>
      <c r="F620" s="15"/>
      <c r="G620" s="15"/>
      <c r="H620" s="15"/>
      <c r="I620" s="15"/>
      <c r="J620" s="15"/>
      <c r="K620" s="15"/>
      <c r="L620" s="67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  <c r="CC620" s="15"/>
      <c r="CD620" s="15"/>
      <c r="CE620" s="15"/>
      <c r="CF620" s="15"/>
      <c r="CG620" s="15"/>
      <c r="CH620" s="15"/>
      <c r="CI620" s="15"/>
      <c r="CJ620" s="15"/>
      <c r="CK620" s="15"/>
      <c r="CL620" s="15"/>
      <c r="CM620" s="15"/>
      <c r="CN620" s="15"/>
      <c r="CO620" s="15"/>
      <c r="CP620" s="15"/>
      <c r="CQ620" s="15"/>
      <c r="CR620" s="15"/>
      <c r="CS620" s="15"/>
      <c r="CT620" s="15"/>
      <c r="CU620" s="15"/>
      <c r="CV620" s="15"/>
      <c r="CW620" s="15"/>
      <c r="CX620" s="15"/>
      <c r="CY620" s="15"/>
      <c r="CZ620" s="15"/>
      <c r="DA620" s="15"/>
      <c r="DB620" s="15"/>
      <c r="DC620" s="15"/>
      <c r="DD620" s="15"/>
      <c r="DE620" s="15"/>
      <c r="DF620" s="15"/>
      <c r="DG620" s="15"/>
      <c r="DH620" s="15"/>
      <c r="DI620" s="15"/>
      <c r="DJ620" s="15"/>
      <c r="DK620" s="15"/>
      <c r="DL620" s="15"/>
      <c r="DM620" s="15"/>
      <c r="DN620" s="15"/>
      <c r="DO620" s="15"/>
      <c r="DP620" s="15"/>
      <c r="DQ620" s="15"/>
      <c r="DR620" s="15"/>
      <c r="DS620" s="15"/>
      <c r="DT620" s="15"/>
      <c r="DU620" s="15"/>
    </row>
    <row r="621" spans="1:125" x14ac:dyDescent="0.2">
      <c r="A621" s="15"/>
      <c r="B621" s="15"/>
      <c r="C621" s="58"/>
      <c r="D621" s="15"/>
      <c r="E621" s="15"/>
      <c r="F621" s="15"/>
      <c r="G621" s="15"/>
      <c r="H621" s="15"/>
      <c r="I621" s="15"/>
      <c r="J621" s="15"/>
      <c r="K621" s="15"/>
      <c r="L621" s="67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5"/>
      <c r="CR621" s="15"/>
      <c r="CS621" s="15"/>
      <c r="CT621" s="15"/>
      <c r="CU621" s="15"/>
      <c r="CV621" s="15"/>
      <c r="CW621" s="15"/>
      <c r="CX621" s="15"/>
      <c r="CY621" s="15"/>
      <c r="CZ621" s="15"/>
      <c r="DA621" s="15"/>
      <c r="DB621" s="15"/>
      <c r="DC621" s="15"/>
      <c r="DD621" s="15"/>
      <c r="DE621" s="15"/>
      <c r="DF621" s="15"/>
      <c r="DG621" s="15"/>
      <c r="DH621" s="15"/>
      <c r="DI621" s="15"/>
      <c r="DJ621" s="15"/>
      <c r="DK621" s="15"/>
      <c r="DL621" s="15"/>
      <c r="DM621" s="15"/>
      <c r="DN621" s="15"/>
      <c r="DO621" s="15"/>
      <c r="DP621" s="15"/>
      <c r="DQ621" s="15"/>
      <c r="DR621" s="15"/>
      <c r="DS621" s="15"/>
      <c r="DT621" s="15"/>
      <c r="DU621" s="15"/>
    </row>
    <row r="622" spans="1:125" x14ac:dyDescent="0.2">
      <c r="A622" s="15"/>
      <c r="B622" s="15"/>
      <c r="C622" s="58"/>
      <c r="D622" s="15"/>
      <c r="E622" s="15"/>
      <c r="F622" s="15"/>
      <c r="G622" s="15"/>
      <c r="H622" s="15"/>
      <c r="I622" s="15"/>
      <c r="J622" s="15"/>
      <c r="K622" s="15"/>
      <c r="L622" s="67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  <c r="CA622" s="15"/>
      <c r="CB622" s="15"/>
      <c r="CC622" s="15"/>
      <c r="CD622" s="15"/>
      <c r="CE622" s="15"/>
      <c r="CF622" s="15"/>
      <c r="CG622" s="15"/>
      <c r="CH622" s="15"/>
      <c r="CI622" s="15"/>
      <c r="CJ622" s="15"/>
      <c r="CK622" s="15"/>
      <c r="CL622" s="15"/>
      <c r="CM622" s="15"/>
      <c r="CN622" s="15"/>
      <c r="CO622" s="15"/>
      <c r="CP622" s="15"/>
      <c r="CQ622" s="15"/>
      <c r="CR622" s="15"/>
      <c r="CS622" s="15"/>
      <c r="CT622" s="15"/>
      <c r="CU622" s="15"/>
      <c r="CV622" s="15"/>
      <c r="CW622" s="15"/>
      <c r="CX622" s="15"/>
      <c r="CY622" s="15"/>
      <c r="CZ622" s="15"/>
      <c r="DA622" s="15"/>
      <c r="DB622" s="15"/>
      <c r="DC622" s="15"/>
      <c r="DD622" s="15"/>
      <c r="DE622" s="15"/>
      <c r="DF622" s="15"/>
      <c r="DG622" s="15"/>
      <c r="DH622" s="15"/>
      <c r="DI622" s="15"/>
      <c r="DJ622" s="15"/>
      <c r="DK622" s="15"/>
      <c r="DL622" s="15"/>
      <c r="DM622" s="15"/>
      <c r="DN622" s="15"/>
      <c r="DO622" s="15"/>
      <c r="DP622" s="15"/>
      <c r="DQ622" s="15"/>
      <c r="DR622" s="15"/>
      <c r="DS622" s="15"/>
      <c r="DT622" s="15"/>
      <c r="DU622" s="15"/>
    </row>
    <row r="623" spans="1:125" x14ac:dyDescent="0.2">
      <c r="A623" s="15"/>
      <c r="B623" s="15"/>
      <c r="C623" s="58"/>
      <c r="D623" s="15"/>
      <c r="E623" s="15"/>
      <c r="F623" s="15"/>
      <c r="G623" s="15"/>
      <c r="H623" s="15"/>
      <c r="I623" s="15"/>
      <c r="J623" s="15"/>
      <c r="K623" s="15"/>
      <c r="L623" s="67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  <c r="CC623" s="15"/>
      <c r="CD623" s="15"/>
      <c r="CE623" s="15"/>
      <c r="CF623" s="15"/>
      <c r="CG623" s="15"/>
      <c r="CH623" s="15"/>
      <c r="CI623" s="15"/>
      <c r="CJ623" s="15"/>
      <c r="CK623" s="15"/>
      <c r="CL623" s="15"/>
      <c r="CM623" s="15"/>
      <c r="CN623" s="15"/>
      <c r="CO623" s="15"/>
      <c r="CP623" s="15"/>
      <c r="CQ623" s="15"/>
      <c r="CR623" s="15"/>
      <c r="CS623" s="15"/>
      <c r="CT623" s="15"/>
      <c r="CU623" s="15"/>
      <c r="CV623" s="15"/>
      <c r="CW623" s="15"/>
      <c r="CX623" s="15"/>
      <c r="CY623" s="15"/>
      <c r="CZ623" s="15"/>
      <c r="DA623" s="15"/>
      <c r="DB623" s="15"/>
      <c r="DC623" s="15"/>
      <c r="DD623" s="15"/>
      <c r="DE623" s="15"/>
      <c r="DF623" s="15"/>
      <c r="DG623" s="15"/>
      <c r="DH623" s="15"/>
      <c r="DI623" s="15"/>
      <c r="DJ623" s="15"/>
      <c r="DK623" s="15"/>
      <c r="DL623" s="15"/>
      <c r="DM623" s="15"/>
      <c r="DN623" s="15"/>
      <c r="DO623" s="15"/>
      <c r="DP623" s="15"/>
      <c r="DQ623" s="15"/>
      <c r="DR623" s="15"/>
      <c r="DS623" s="15"/>
      <c r="DT623" s="15"/>
      <c r="DU623" s="15"/>
    </row>
    <row r="624" spans="1:125" x14ac:dyDescent="0.2">
      <c r="A624" s="15"/>
      <c r="B624" s="15"/>
      <c r="C624" s="58"/>
      <c r="D624" s="15"/>
      <c r="E624" s="15"/>
      <c r="F624" s="15"/>
      <c r="G624" s="15"/>
      <c r="H624" s="15"/>
      <c r="I624" s="15"/>
      <c r="J624" s="15"/>
      <c r="K624" s="15"/>
      <c r="L624" s="67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  <c r="CA624" s="15"/>
      <c r="CB624" s="15"/>
      <c r="CC624" s="15"/>
      <c r="CD624" s="15"/>
      <c r="CE624" s="15"/>
      <c r="CF624" s="15"/>
      <c r="CG624" s="15"/>
      <c r="CH624" s="15"/>
      <c r="CI624" s="15"/>
      <c r="CJ624" s="15"/>
      <c r="CK624" s="15"/>
      <c r="CL624" s="15"/>
      <c r="CM624" s="15"/>
      <c r="CN624" s="15"/>
      <c r="CO624" s="15"/>
      <c r="CP624" s="15"/>
      <c r="CQ624" s="15"/>
      <c r="CR624" s="15"/>
      <c r="CS624" s="15"/>
      <c r="CT624" s="15"/>
      <c r="CU624" s="15"/>
      <c r="CV624" s="15"/>
      <c r="CW624" s="15"/>
      <c r="CX624" s="15"/>
      <c r="CY624" s="15"/>
      <c r="CZ624" s="15"/>
      <c r="DA624" s="15"/>
      <c r="DB624" s="15"/>
      <c r="DC624" s="15"/>
      <c r="DD624" s="15"/>
      <c r="DE624" s="15"/>
      <c r="DF624" s="15"/>
      <c r="DG624" s="15"/>
      <c r="DH624" s="15"/>
      <c r="DI624" s="15"/>
      <c r="DJ624" s="15"/>
      <c r="DK624" s="15"/>
      <c r="DL624" s="15"/>
      <c r="DM624" s="15"/>
      <c r="DN624" s="15"/>
      <c r="DO624" s="15"/>
      <c r="DP624" s="15"/>
      <c r="DQ624" s="15"/>
      <c r="DR624" s="15"/>
      <c r="DS624" s="15"/>
      <c r="DT624" s="15"/>
      <c r="DU624" s="15"/>
    </row>
    <row r="625" spans="1:125" x14ac:dyDescent="0.2">
      <c r="A625" s="15"/>
      <c r="B625" s="15"/>
      <c r="C625" s="58"/>
      <c r="D625" s="15"/>
      <c r="E625" s="15"/>
      <c r="F625" s="15"/>
      <c r="G625" s="15"/>
      <c r="H625" s="15"/>
      <c r="I625" s="15"/>
      <c r="J625" s="15"/>
      <c r="K625" s="15"/>
      <c r="L625" s="67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  <c r="CC625" s="15"/>
      <c r="CD625" s="15"/>
      <c r="CE625" s="15"/>
      <c r="CF625" s="15"/>
      <c r="CG625" s="15"/>
      <c r="CH625" s="15"/>
      <c r="CI625" s="15"/>
      <c r="CJ625" s="15"/>
      <c r="CK625" s="15"/>
      <c r="CL625" s="15"/>
      <c r="CM625" s="15"/>
      <c r="CN625" s="15"/>
      <c r="CO625" s="15"/>
      <c r="CP625" s="15"/>
      <c r="CQ625" s="15"/>
      <c r="CR625" s="15"/>
      <c r="CS625" s="15"/>
      <c r="CT625" s="15"/>
      <c r="CU625" s="15"/>
      <c r="CV625" s="15"/>
      <c r="CW625" s="15"/>
      <c r="CX625" s="15"/>
      <c r="CY625" s="15"/>
      <c r="CZ625" s="15"/>
      <c r="DA625" s="15"/>
      <c r="DB625" s="15"/>
      <c r="DC625" s="15"/>
      <c r="DD625" s="15"/>
      <c r="DE625" s="15"/>
      <c r="DF625" s="15"/>
      <c r="DG625" s="15"/>
      <c r="DH625" s="15"/>
      <c r="DI625" s="15"/>
      <c r="DJ625" s="15"/>
      <c r="DK625" s="15"/>
      <c r="DL625" s="15"/>
      <c r="DM625" s="15"/>
      <c r="DN625" s="15"/>
      <c r="DO625" s="15"/>
      <c r="DP625" s="15"/>
      <c r="DQ625" s="15"/>
      <c r="DR625" s="15"/>
      <c r="DS625" s="15"/>
      <c r="DT625" s="15"/>
      <c r="DU625" s="15"/>
    </row>
    <row r="626" spans="1:125" x14ac:dyDescent="0.2">
      <c r="A626" s="15"/>
      <c r="B626" s="15"/>
      <c r="C626" s="58"/>
      <c r="D626" s="15"/>
      <c r="E626" s="15"/>
      <c r="F626" s="15"/>
      <c r="G626" s="15"/>
      <c r="H626" s="15"/>
      <c r="I626" s="15"/>
      <c r="J626" s="15"/>
      <c r="K626" s="15"/>
      <c r="L626" s="67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  <c r="CC626" s="15"/>
      <c r="CD626" s="15"/>
      <c r="CE626" s="15"/>
      <c r="CF626" s="15"/>
      <c r="CG626" s="15"/>
      <c r="CH626" s="15"/>
      <c r="CI626" s="15"/>
      <c r="CJ626" s="15"/>
      <c r="CK626" s="15"/>
      <c r="CL626" s="15"/>
      <c r="CM626" s="15"/>
      <c r="CN626" s="15"/>
      <c r="CO626" s="15"/>
      <c r="CP626" s="15"/>
      <c r="CQ626" s="15"/>
      <c r="CR626" s="15"/>
      <c r="CS626" s="15"/>
      <c r="CT626" s="15"/>
      <c r="CU626" s="15"/>
      <c r="CV626" s="15"/>
      <c r="CW626" s="15"/>
      <c r="CX626" s="15"/>
      <c r="CY626" s="15"/>
      <c r="CZ626" s="15"/>
      <c r="DA626" s="15"/>
      <c r="DB626" s="15"/>
      <c r="DC626" s="15"/>
      <c r="DD626" s="15"/>
      <c r="DE626" s="15"/>
      <c r="DF626" s="15"/>
      <c r="DG626" s="15"/>
      <c r="DH626" s="15"/>
      <c r="DI626" s="15"/>
      <c r="DJ626" s="15"/>
      <c r="DK626" s="15"/>
      <c r="DL626" s="15"/>
      <c r="DM626" s="15"/>
      <c r="DN626" s="15"/>
      <c r="DO626" s="15"/>
      <c r="DP626" s="15"/>
      <c r="DQ626" s="15"/>
      <c r="DR626" s="15"/>
      <c r="DS626" s="15"/>
      <c r="DT626" s="15"/>
      <c r="DU626" s="15"/>
    </row>
    <row r="627" spans="1:125" x14ac:dyDescent="0.2">
      <c r="A627" s="15"/>
      <c r="B627" s="15"/>
      <c r="C627" s="58"/>
      <c r="D627" s="15"/>
      <c r="E627" s="15"/>
      <c r="F627" s="15"/>
      <c r="G627" s="15"/>
      <c r="H627" s="15"/>
      <c r="I627" s="15"/>
      <c r="J627" s="15"/>
      <c r="K627" s="15"/>
      <c r="L627" s="67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  <c r="CA627" s="15"/>
      <c r="CB627" s="15"/>
      <c r="CC627" s="15"/>
      <c r="CD627" s="15"/>
      <c r="CE627" s="15"/>
      <c r="CF627" s="15"/>
      <c r="CG627" s="15"/>
      <c r="CH627" s="15"/>
      <c r="CI627" s="15"/>
      <c r="CJ627" s="15"/>
      <c r="CK627" s="15"/>
      <c r="CL627" s="15"/>
      <c r="CM627" s="15"/>
      <c r="CN627" s="15"/>
      <c r="CO627" s="15"/>
      <c r="CP627" s="15"/>
      <c r="CQ627" s="15"/>
      <c r="CR627" s="15"/>
      <c r="CS627" s="15"/>
      <c r="CT627" s="15"/>
      <c r="CU627" s="15"/>
      <c r="CV627" s="15"/>
      <c r="CW627" s="15"/>
      <c r="CX627" s="15"/>
      <c r="CY627" s="15"/>
      <c r="CZ627" s="15"/>
      <c r="DA627" s="15"/>
      <c r="DB627" s="15"/>
      <c r="DC627" s="15"/>
      <c r="DD627" s="15"/>
      <c r="DE627" s="15"/>
      <c r="DF627" s="15"/>
      <c r="DG627" s="15"/>
      <c r="DH627" s="15"/>
      <c r="DI627" s="15"/>
      <c r="DJ627" s="15"/>
      <c r="DK627" s="15"/>
      <c r="DL627" s="15"/>
      <c r="DM627" s="15"/>
      <c r="DN627" s="15"/>
      <c r="DO627" s="15"/>
      <c r="DP627" s="15"/>
      <c r="DQ627" s="15"/>
      <c r="DR627" s="15"/>
      <c r="DS627" s="15"/>
      <c r="DT627" s="15"/>
      <c r="DU627" s="15"/>
    </row>
    <row r="628" spans="1:125" x14ac:dyDescent="0.2">
      <c r="A628" s="15"/>
      <c r="B628" s="15"/>
      <c r="C628" s="58"/>
      <c r="D628" s="15"/>
      <c r="E628" s="15"/>
      <c r="F628" s="15"/>
      <c r="G628" s="15"/>
      <c r="H628" s="15"/>
      <c r="I628" s="15"/>
      <c r="J628" s="15"/>
      <c r="K628" s="15"/>
      <c r="L628" s="67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  <c r="CC628" s="15"/>
      <c r="CD628" s="15"/>
      <c r="CE628" s="15"/>
      <c r="CF628" s="15"/>
      <c r="CG628" s="15"/>
      <c r="CH628" s="15"/>
      <c r="CI628" s="15"/>
      <c r="CJ628" s="15"/>
      <c r="CK628" s="15"/>
      <c r="CL628" s="15"/>
      <c r="CM628" s="15"/>
      <c r="CN628" s="15"/>
      <c r="CO628" s="15"/>
      <c r="CP628" s="15"/>
      <c r="CQ628" s="15"/>
      <c r="CR628" s="15"/>
      <c r="CS628" s="15"/>
      <c r="CT628" s="15"/>
      <c r="CU628" s="15"/>
      <c r="CV628" s="15"/>
      <c r="CW628" s="15"/>
      <c r="CX628" s="15"/>
      <c r="CY628" s="15"/>
      <c r="CZ628" s="15"/>
      <c r="DA628" s="15"/>
      <c r="DB628" s="15"/>
      <c r="DC628" s="15"/>
      <c r="DD628" s="15"/>
      <c r="DE628" s="15"/>
      <c r="DF628" s="15"/>
      <c r="DG628" s="15"/>
      <c r="DH628" s="15"/>
      <c r="DI628" s="15"/>
      <c r="DJ628" s="15"/>
      <c r="DK628" s="15"/>
      <c r="DL628" s="15"/>
      <c r="DM628" s="15"/>
      <c r="DN628" s="15"/>
      <c r="DO628" s="15"/>
      <c r="DP628" s="15"/>
      <c r="DQ628" s="15"/>
      <c r="DR628" s="15"/>
      <c r="DS628" s="15"/>
      <c r="DT628" s="15"/>
      <c r="DU628" s="15"/>
    </row>
    <row r="629" spans="1:125" x14ac:dyDescent="0.2">
      <c r="A629" s="15"/>
      <c r="B629" s="15"/>
      <c r="C629" s="58"/>
      <c r="D629" s="15"/>
      <c r="E629" s="15"/>
      <c r="F629" s="15"/>
      <c r="G629" s="15"/>
      <c r="H629" s="15"/>
      <c r="I629" s="15"/>
      <c r="J629" s="15"/>
      <c r="K629" s="15"/>
      <c r="L629" s="67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  <c r="CC629" s="15"/>
      <c r="CD629" s="15"/>
      <c r="CE629" s="15"/>
      <c r="CF629" s="15"/>
      <c r="CG629" s="15"/>
      <c r="CH629" s="15"/>
      <c r="CI629" s="15"/>
      <c r="CJ629" s="15"/>
      <c r="CK629" s="15"/>
      <c r="CL629" s="15"/>
      <c r="CM629" s="15"/>
      <c r="CN629" s="15"/>
      <c r="CO629" s="15"/>
      <c r="CP629" s="15"/>
      <c r="CQ629" s="15"/>
      <c r="CR629" s="15"/>
      <c r="CS629" s="15"/>
      <c r="CT629" s="15"/>
      <c r="CU629" s="15"/>
      <c r="CV629" s="15"/>
      <c r="CW629" s="15"/>
      <c r="CX629" s="15"/>
      <c r="CY629" s="15"/>
      <c r="CZ629" s="15"/>
      <c r="DA629" s="15"/>
      <c r="DB629" s="15"/>
      <c r="DC629" s="15"/>
      <c r="DD629" s="15"/>
      <c r="DE629" s="15"/>
      <c r="DF629" s="15"/>
      <c r="DG629" s="15"/>
      <c r="DH629" s="15"/>
      <c r="DI629" s="15"/>
      <c r="DJ629" s="15"/>
      <c r="DK629" s="15"/>
      <c r="DL629" s="15"/>
      <c r="DM629" s="15"/>
      <c r="DN629" s="15"/>
      <c r="DO629" s="15"/>
      <c r="DP629" s="15"/>
      <c r="DQ629" s="15"/>
      <c r="DR629" s="15"/>
      <c r="DS629" s="15"/>
      <c r="DT629" s="15"/>
      <c r="DU629" s="15"/>
    </row>
    <row r="630" spans="1:125" x14ac:dyDescent="0.2">
      <c r="A630" s="15"/>
      <c r="B630" s="15"/>
      <c r="C630" s="58"/>
      <c r="D630" s="15"/>
      <c r="E630" s="15"/>
      <c r="F630" s="15"/>
      <c r="G630" s="15"/>
      <c r="H630" s="15"/>
      <c r="I630" s="15"/>
      <c r="J630" s="15"/>
      <c r="K630" s="15"/>
      <c r="L630" s="67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  <c r="CC630" s="15"/>
      <c r="CD630" s="15"/>
      <c r="CE630" s="15"/>
      <c r="CF630" s="15"/>
      <c r="CG630" s="15"/>
      <c r="CH630" s="15"/>
      <c r="CI630" s="15"/>
      <c r="CJ630" s="15"/>
      <c r="CK630" s="15"/>
      <c r="CL630" s="15"/>
      <c r="CM630" s="15"/>
      <c r="CN630" s="15"/>
      <c r="CO630" s="15"/>
      <c r="CP630" s="15"/>
      <c r="CQ630" s="15"/>
      <c r="CR630" s="15"/>
      <c r="CS630" s="15"/>
      <c r="CT630" s="15"/>
      <c r="CU630" s="15"/>
      <c r="CV630" s="15"/>
      <c r="CW630" s="15"/>
      <c r="CX630" s="15"/>
      <c r="CY630" s="15"/>
      <c r="CZ630" s="15"/>
      <c r="DA630" s="15"/>
      <c r="DB630" s="15"/>
      <c r="DC630" s="15"/>
      <c r="DD630" s="15"/>
      <c r="DE630" s="15"/>
      <c r="DF630" s="15"/>
      <c r="DG630" s="15"/>
      <c r="DH630" s="15"/>
      <c r="DI630" s="15"/>
      <c r="DJ630" s="15"/>
      <c r="DK630" s="15"/>
      <c r="DL630" s="15"/>
      <c r="DM630" s="15"/>
      <c r="DN630" s="15"/>
      <c r="DO630" s="15"/>
      <c r="DP630" s="15"/>
      <c r="DQ630" s="15"/>
      <c r="DR630" s="15"/>
      <c r="DS630" s="15"/>
      <c r="DT630" s="15"/>
      <c r="DU630" s="15"/>
    </row>
    <row r="631" spans="1:125" x14ac:dyDescent="0.2">
      <c r="A631" s="15"/>
      <c r="B631" s="15"/>
      <c r="C631" s="58"/>
      <c r="D631" s="15"/>
      <c r="E631" s="15"/>
      <c r="F631" s="15"/>
      <c r="G631" s="15"/>
      <c r="H631" s="15"/>
      <c r="I631" s="15"/>
      <c r="J631" s="15"/>
      <c r="K631" s="15"/>
      <c r="L631" s="67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  <c r="CC631" s="15"/>
      <c r="CD631" s="15"/>
      <c r="CE631" s="15"/>
      <c r="CF631" s="15"/>
      <c r="CG631" s="15"/>
      <c r="CH631" s="15"/>
      <c r="CI631" s="15"/>
      <c r="CJ631" s="15"/>
      <c r="CK631" s="15"/>
      <c r="CL631" s="15"/>
      <c r="CM631" s="15"/>
      <c r="CN631" s="15"/>
      <c r="CO631" s="15"/>
      <c r="CP631" s="15"/>
      <c r="CQ631" s="15"/>
      <c r="CR631" s="15"/>
      <c r="CS631" s="15"/>
      <c r="CT631" s="15"/>
      <c r="CU631" s="15"/>
      <c r="CV631" s="15"/>
      <c r="CW631" s="15"/>
      <c r="CX631" s="15"/>
      <c r="CY631" s="15"/>
      <c r="CZ631" s="15"/>
      <c r="DA631" s="15"/>
      <c r="DB631" s="15"/>
      <c r="DC631" s="15"/>
      <c r="DD631" s="15"/>
      <c r="DE631" s="15"/>
      <c r="DF631" s="15"/>
      <c r="DG631" s="15"/>
      <c r="DH631" s="15"/>
      <c r="DI631" s="15"/>
      <c r="DJ631" s="15"/>
      <c r="DK631" s="15"/>
      <c r="DL631" s="15"/>
      <c r="DM631" s="15"/>
      <c r="DN631" s="15"/>
      <c r="DO631" s="15"/>
      <c r="DP631" s="15"/>
      <c r="DQ631" s="15"/>
      <c r="DR631" s="15"/>
      <c r="DS631" s="15"/>
      <c r="DT631" s="15"/>
      <c r="DU631" s="15"/>
    </row>
    <row r="632" spans="1:125" x14ac:dyDescent="0.2">
      <c r="A632" s="15"/>
      <c r="B632" s="15"/>
      <c r="C632" s="58"/>
      <c r="D632" s="15"/>
      <c r="E632" s="15"/>
      <c r="F632" s="15"/>
      <c r="G632" s="15"/>
      <c r="H632" s="15"/>
      <c r="I632" s="15"/>
      <c r="J632" s="15"/>
      <c r="K632" s="15"/>
      <c r="L632" s="67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  <c r="CA632" s="15"/>
      <c r="CB632" s="15"/>
      <c r="CC632" s="15"/>
      <c r="CD632" s="15"/>
      <c r="CE632" s="15"/>
      <c r="CF632" s="15"/>
      <c r="CG632" s="15"/>
      <c r="CH632" s="15"/>
      <c r="CI632" s="15"/>
      <c r="CJ632" s="15"/>
      <c r="CK632" s="15"/>
      <c r="CL632" s="15"/>
      <c r="CM632" s="15"/>
      <c r="CN632" s="15"/>
      <c r="CO632" s="15"/>
      <c r="CP632" s="15"/>
      <c r="CQ632" s="15"/>
      <c r="CR632" s="15"/>
      <c r="CS632" s="15"/>
      <c r="CT632" s="15"/>
      <c r="CU632" s="15"/>
      <c r="CV632" s="15"/>
      <c r="CW632" s="15"/>
      <c r="CX632" s="15"/>
      <c r="CY632" s="15"/>
      <c r="CZ632" s="15"/>
      <c r="DA632" s="15"/>
      <c r="DB632" s="15"/>
      <c r="DC632" s="15"/>
      <c r="DD632" s="15"/>
      <c r="DE632" s="15"/>
      <c r="DF632" s="15"/>
      <c r="DG632" s="15"/>
      <c r="DH632" s="15"/>
      <c r="DI632" s="15"/>
      <c r="DJ632" s="15"/>
      <c r="DK632" s="15"/>
      <c r="DL632" s="15"/>
      <c r="DM632" s="15"/>
      <c r="DN632" s="15"/>
      <c r="DO632" s="15"/>
      <c r="DP632" s="15"/>
      <c r="DQ632" s="15"/>
      <c r="DR632" s="15"/>
      <c r="DS632" s="15"/>
      <c r="DT632" s="15"/>
      <c r="DU632" s="15"/>
    </row>
    <row r="633" spans="1:125" x14ac:dyDescent="0.2">
      <c r="A633" s="15"/>
      <c r="B633" s="15"/>
      <c r="C633" s="58"/>
      <c r="D633" s="15"/>
      <c r="E633" s="15"/>
      <c r="F633" s="15"/>
      <c r="G633" s="15"/>
      <c r="H633" s="15"/>
      <c r="I633" s="15"/>
      <c r="J633" s="15"/>
      <c r="K633" s="15"/>
      <c r="L633" s="67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  <c r="CC633" s="15"/>
      <c r="CD633" s="15"/>
      <c r="CE633" s="15"/>
      <c r="CF633" s="15"/>
      <c r="CG633" s="15"/>
      <c r="CH633" s="15"/>
      <c r="CI633" s="15"/>
      <c r="CJ633" s="15"/>
      <c r="CK633" s="15"/>
      <c r="CL633" s="15"/>
      <c r="CM633" s="15"/>
      <c r="CN633" s="15"/>
      <c r="CO633" s="15"/>
      <c r="CP633" s="15"/>
      <c r="CQ633" s="15"/>
      <c r="CR633" s="15"/>
      <c r="CS633" s="15"/>
      <c r="CT633" s="15"/>
      <c r="CU633" s="15"/>
      <c r="CV633" s="15"/>
      <c r="CW633" s="15"/>
      <c r="CX633" s="15"/>
      <c r="CY633" s="15"/>
      <c r="CZ633" s="15"/>
      <c r="DA633" s="15"/>
      <c r="DB633" s="15"/>
      <c r="DC633" s="15"/>
      <c r="DD633" s="15"/>
      <c r="DE633" s="15"/>
      <c r="DF633" s="15"/>
      <c r="DG633" s="15"/>
      <c r="DH633" s="15"/>
      <c r="DI633" s="15"/>
      <c r="DJ633" s="15"/>
      <c r="DK633" s="15"/>
      <c r="DL633" s="15"/>
      <c r="DM633" s="15"/>
      <c r="DN633" s="15"/>
      <c r="DO633" s="15"/>
      <c r="DP633" s="15"/>
      <c r="DQ633" s="15"/>
      <c r="DR633" s="15"/>
      <c r="DS633" s="15"/>
      <c r="DT633" s="15"/>
      <c r="DU633" s="15"/>
    </row>
    <row r="634" spans="1:125" x14ac:dyDescent="0.2">
      <c r="A634" s="15"/>
      <c r="B634" s="15"/>
      <c r="C634" s="58"/>
      <c r="D634" s="15"/>
      <c r="E634" s="15"/>
      <c r="F634" s="15"/>
      <c r="G634" s="15"/>
      <c r="H634" s="15"/>
      <c r="I634" s="15"/>
      <c r="J634" s="15"/>
      <c r="K634" s="15"/>
      <c r="L634" s="67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  <c r="CC634" s="15"/>
      <c r="CD634" s="15"/>
      <c r="CE634" s="15"/>
      <c r="CF634" s="15"/>
      <c r="CG634" s="15"/>
      <c r="CH634" s="15"/>
      <c r="CI634" s="15"/>
      <c r="CJ634" s="15"/>
      <c r="CK634" s="15"/>
      <c r="CL634" s="15"/>
      <c r="CM634" s="15"/>
      <c r="CN634" s="15"/>
      <c r="CO634" s="15"/>
      <c r="CP634" s="15"/>
      <c r="CQ634" s="15"/>
      <c r="CR634" s="15"/>
      <c r="CS634" s="15"/>
      <c r="CT634" s="15"/>
      <c r="CU634" s="15"/>
      <c r="CV634" s="15"/>
      <c r="CW634" s="15"/>
      <c r="CX634" s="15"/>
      <c r="CY634" s="15"/>
      <c r="CZ634" s="15"/>
      <c r="DA634" s="15"/>
      <c r="DB634" s="15"/>
      <c r="DC634" s="15"/>
      <c r="DD634" s="15"/>
      <c r="DE634" s="15"/>
      <c r="DF634" s="15"/>
      <c r="DG634" s="15"/>
      <c r="DH634" s="15"/>
      <c r="DI634" s="15"/>
      <c r="DJ634" s="15"/>
      <c r="DK634" s="15"/>
      <c r="DL634" s="15"/>
      <c r="DM634" s="15"/>
      <c r="DN634" s="15"/>
      <c r="DO634" s="15"/>
      <c r="DP634" s="15"/>
      <c r="DQ634" s="15"/>
      <c r="DR634" s="15"/>
      <c r="DS634" s="15"/>
      <c r="DT634" s="15"/>
      <c r="DU634" s="15"/>
    </row>
    <row r="635" spans="1:125" x14ac:dyDescent="0.2">
      <c r="A635" s="15"/>
      <c r="B635" s="15"/>
      <c r="C635" s="58"/>
      <c r="D635" s="15"/>
      <c r="E635" s="15"/>
      <c r="F635" s="15"/>
      <c r="G635" s="15"/>
      <c r="H635" s="15"/>
      <c r="I635" s="15"/>
      <c r="J635" s="15"/>
      <c r="K635" s="15"/>
      <c r="L635" s="67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  <c r="CC635" s="15"/>
      <c r="CD635" s="15"/>
      <c r="CE635" s="15"/>
      <c r="CF635" s="15"/>
      <c r="CG635" s="15"/>
      <c r="CH635" s="15"/>
      <c r="CI635" s="15"/>
      <c r="CJ635" s="15"/>
      <c r="CK635" s="15"/>
      <c r="CL635" s="15"/>
      <c r="CM635" s="15"/>
      <c r="CN635" s="15"/>
      <c r="CO635" s="15"/>
      <c r="CP635" s="15"/>
      <c r="CQ635" s="15"/>
      <c r="CR635" s="15"/>
      <c r="CS635" s="15"/>
      <c r="CT635" s="15"/>
      <c r="CU635" s="15"/>
      <c r="CV635" s="15"/>
      <c r="CW635" s="15"/>
      <c r="CX635" s="15"/>
      <c r="CY635" s="15"/>
      <c r="CZ635" s="15"/>
      <c r="DA635" s="15"/>
      <c r="DB635" s="15"/>
      <c r="DC635" s="15"/>
      <c r="DD635" s="15"/>
      <c r="DE635" s="15"/>
      <c r="DF635" s="15"/>
      <c r="DG635" s="15"/>
      <c r="DH635" s="15"/>
      <c r="DI635" s="15"/>
      <c r="DJ635" s="15"/>
      <c r="DK635" s="15"/>
      <c r="DL635" s="15"/>
      <c r="DM635" s="15"/>
      <c r="DN635" s="15"/>
      <c r="DO635" s="15"/>
      <c r="DP635" s="15"/>
      <c r="DQ635" s="15"/>
      <c r="DR635" s="15"/>
      <c r="DS635" s="15"/>
      <c r="DT635" s="15"/>
      <c r="DU635" s="15"/>
    </row>
    <row r="636" spans="1:125" x14ac:dyDescent="0.2">
      <c r="A636" s="15"/>
      <c r="B636" s="15"/>
      <c r="C636" s="58"/>
      <c r="D636" s="15"/>
      <c r="E636" s="15"/>
      <c r="F636" s="15"/>
      <c r="G636" s="15"/>
      <c r="H636" s="15"/>
      <c r="I636" s="15"/>
      <c r="J636" s="15"/>
      <c r="K636" s="15"/>
      <c r="L636" s="67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  <c r="CC636" s="15"/>
      <c r="CD636" s="15"/>
      <c r="CE636" s="15"/>
      <c r="CF636" s="15"/>
      <c r="CG636" s="15"/>
      <c r="CH636" s="15"/>
      <c r="CI636" s="15"/>
      <c r="CJ636" s="15"/>
      <c r="CK636" s="15"/>
      <c r="CL636" s="15"/>
      <c r="CM636" s="15"/>
      <c r="CN636" s="15"/>
      <c r="CO636" s="15"/>
      <c r="CP636" s="15"/>
      <c r="CQ636" s="15"/>
      <c r="CR636" s="15"/>
      <c r="CS636" s="15"/>
      <c r="CT636" s="15"/>
      <c r="CU636" s="15"/>
      <c r="CV636" s="15"/>
      <c r="CW636" s="15"/>
      <c r="CX636" s="15"/>
      <c r="CY636" s="15"/>
      <c r="CZ636" s="15"/>
      <c r="DA636" s="15"/>
      <c r="DB636" s="15"/>
      <c r="DC636" s="15"/>
      <c r="DD636" s="15"/>
      <c r="DE636" s="15"/>
      <c r="DF636" s="15"/>
      <c r="DG636" s="15"/>
      <c r="DH636" s="15"/>
      <c r="DI636" s="15"/>
      <c r="DJ636" s="15"/>
      <c r="DK636" s="15"/>
      <c r="DL636" s="15"/>
      <c r="DM636" s="15"/>
      <c r="DN636" s="15"/>
      <c r="DO636" s="15"/>
      <c r="DP636" s="15"/>
      <c r="DQ636" s="15"/>
      <c r="DR636" s="15"/>
      <c r="DS636" s="15"/>
      <c r="DT636" s="15"/>
      <c r="DU636" s="15"/>
    </row>
    <row r="637" spans="1:125" x14ac:dyDescent="0.2">
      <c r="A637" s="15"/>
      <c r="B637" s="15"/>
      <c r="C637" s="58"/>
      <c r="D637" s="15"/>
      <c r="E637" s="15"/>
      <c r="F637" s="15"/>
      <c r="G637" s="15"/>
      <c r="H637" s="15"/>
      <c r="I637" s="15"/>
      <c r="J637" s="15"/>
      <c r="K637" s="15"/>
      <c r="L637" s="67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  <c r="CA637" s="15"/>
      <c r="CB637" s="15"/>
      <c r="CC637" s="15"/>
      <c r="CD637" s="15"/>
      <c r="CE637" s="15"/>
      <c r="CF637" s="15"/>
      <c r="CG637" s="15"/>
      <c r="CH637" s="15"/>
      <c r="CI637" s="15"/>
      <c r="CJ637" s="15"/>
      <c r="CK637" s="15"/>
      <c r="CL637" s="15"/>
      <c r="CM637" s="15"/>
      <c r="CN637" s="15"/>
      <c r="CO637" s="15"/>
      <c r="CP637" s="15"/>
      <c r="CQ637" s="15"/>
      <c r="CR637" s="15"/>
      <c r="CS637" s="15"/>
      <c r="CT637" s="15"/>
      <c r="CU637" s="15"/>
      <c r="CV637" s="15"/>
      <c r="CW637" s="15"/>
      <c r="CX637" s="15"/>
      <c r="CY637" s="15"/>
      <c r="CZ637" s="15"/>
      <c r="DA637" s="15"/>
      <c r="DB637" s="15"/>
      <c r="DC637" s="15"/>
      <c r="DD637" s="15"/>
      <c r="DE637" s="15"/>
      <c r="DF637" s="15"/>
      <c r="DG637" s="15"/>
      <c r="DH637" s="15"/>
      <c r="DI637" s="15"/>
      <c r="DJ637" s="15"/>
      <c r="DK637" s="15"/>
      <c r="DL637" s="15"/>
      <c r="DM637" s="15"/>
      <c r="DN637" s="15"/>
      <c r="DO637" s="15"/>
      <c r="DP637" s="15"/>
      <c r="DQ637" s="15"/>
      <c r="DR637" s="15"/>
      <c r="DS637" s="15"/>
      <c r="DT637" s="15"/>
      <c r="DU637" s="15"/>
    </row>
    <row r="638" spans="1:125" x14ac:dyDescent="0.2">
      <c r="A638" s="15"/>
      <c r="B638" s="15"/>
      <c r="C638" s="58"/>
      <c r="D638" s="15"/>
      <c r="E638" s="15"/>
      <c r="F638" s="15"/>
      <c r="G638" s="15"/>
      <c r="H638" s="15"/>
      <c r="I638" s="15"/>
      <c r="J638" s="15"/>
      <c r="K638" s="15"/>
      <c r="L638" s="67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  <c r="CA638" s="15"/>
      <c r="CB638" s="15"/>
      <c r="CC638" s="15"/>
      <c r="CD638" s="15"/>
      <c r="CE638" s="15"/>
      <c r="CF638" s="15"/>
      <c r="CG638" s="15"/>
      <c r="CH638" s="15"/>
      <c r="CI638" s="15"/>
      <c r="CJ638" s="15"/>
      <c r="CK638" s="15"/>
      <c r="CL638" s="15"/>
      <c r="CM638" s="15"/>
      <c r="CN638" s="15"/>
      <c r="CO638" s="15"/>
      <c r="CP638" s="15"/>
      <c r="CQ638" s="15"/>
      <c r="CR638" s="15"/>
      <c r="CS638" s="15"/>
      <c r="CT638" s="15"/>
      <c r="CU638" s="15"/>
      <c r="CV638" s="15"/>
      <c r="CW638" s="15"/>
      <c r="CX638" s="15"/>
      <c r="CY638" s="15"/>
      <c r="CZ638" s="15"/>
      <c r="DA638" s="15"/>
      <c r="DB638" s="15"/>
      <c r="DC638" s="15"/>
      <c r="DD638" s="15"/>
      <c r="DE638" s="15"/>
      <c r="DF638" s="15"/>
      <c r="DG638" s="15"/>
      <c r="DH638" s="15"/>
      <c r="DI638" s="15"/>
      <c r="DJ638" s="15"/>
      <c r="DK638" s="15"/>
      <c r="DL638" s="15"/>
      <c r="DM638" s="15"/>
      <c r="DN638" s="15"/>
      <c r="DO638" s="15"/>
      <c r="DP638" s="15"/>
      <c r="DQ638" s="15"/>
      <c r="DR638" s="15"/>
      <c r="DS638" s="15"/>
      <c r="DT638" s="15"/>
      <c r="DU638" s="15"/>
    </row>
    <row r="639" spans="1:125" x14ac:dyDescent="0.2">
      <c r="A639" s="15"/>
      <c r="B639" s="15"/>
      <c r="C639" s="58"/>
      <c r="D639" s="15"/>
      <c r="E639" s="15"/>
      <c r="F639" s="15"/>
      <c r="G639" s="15"/>
      <c r="H639" s="15"/>
      <c r="I639" s="15"/>
      <c r="J639" s="15"/>
      <c r="K639" s="15"/>
      <c r="L639" s="67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  <c r="BY639" s="15"/>
      <c r="BZ639" s="15"/>
      <c r="CA639" s="15"/>
      <c r="CB639" s="15"/>
      <c r="CC639" s="15"/>
      <c r="CD639" s="15"/>
      <c r="CE639" s="15"/>
      <c r="CF639" s="15"/>
      <c r="CG639" s="15"/>
      <c r="CH639" s="15"/>
      <c r="CI639" s="15"/>
      <c r="CJ639" s="15"/>
      <c r="CK639" s="15"/>
      <c r="CL639" s="15"/>
      <c r="CM639" s="15"/>
      <c r="CN639" s="15"/>
      <c r="CO639" s="15"/>
      <c r="CP639" s="15"/>
      <c r="CQ639" s="15"/>
      <c r="CR639" s="15"/>
      <c r="CS639" s="15"/>
      <c r="CT639" s="15"/>
      <c r="CU639" s="15"/>
      <c r="CV639" s="15"/>
      <c r="CW639" s="15"/>
      <c r="CX639" s="15"/>
      <c r="CY639" s="15"/>
      <c r="CZ639" s="15"/>
      <c r="DA639" s="15"/>
      <c r="DB639" s="15"/>
      <c r="DC639" s="15"/>
      <c r="DD639" s="15"/>
      <c r="DE639" s="15"/>
      <c r="DF639" s="15"/>
      <c r="DG639" s="15"/>
      <c r="DH639" s="15"/>
      <c r="DI639" s="15"/>
      <c r="DJ639" s="15"/>
      <c r="DK639" s="15"/>
      <c r="DL639" s="15"/>
      <c r="DM639" s="15"/>
      <c r="DN639" s="15"/>
      <c r="DO639" s="15"/>
      <c r="DP639" s="15"/>
      <c r="DQ639" s="15"/>
      <c r="DR639" s="15"/>
      <c r="DS639" s="15"/>
      <c r="DT639" s="15"/>
      <c r="DU639" s="15"/>
    </row>
    <row r="640" spans="1:125" x14ac:dyDescent="0.2">
      <c r="A640" s="15"/>
      <c r="B640" s="15"/>
      <c r="C640" s="58"/>
      <c r="D640" s="15"/>
      <c r="E640" s="15"/>
      <c r="F640" s="15"/>
      <c r="G640" s="15"/>
      <c r="H640" s="15"/>
      <c r="I640" s="15"/>
      <c r="J640" s="15"/>
      <c r="K640" s="15"/>
      <c r="L640" s="67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  <c r="CC640" s="15"/>
      <c r="CD640" s="15"/>
      <c r="CE640" s="15"/>
      <c r="CF640" s="15"/>
      <c r="CG640" s="15"/>
      <c r="CH640" s="15"/>
      <c r="CI640" s="15"/>
      <c r="CJ640" s="15"/>
      <c r="CK640" s="15"/>
      <c r="CL640" s="15"/>
      <c r="CM640" s="15"/>
      <c r="CN640" s="15"/>
      <c r="CO640" s="15"/>
      <c r="CP640" s="15"/>
      <c r="CQ640" s="15"/>
      <c r="CR640" s="15"/>
      <c r="CS640" s="15"/>
      <c r="CT640" s="15"/>
      <c r="CU640" s="15"/>
      <c r="CV640" s="15"/>
      <c r="CW640" s="15"/>
      <c r="CX640" s="15"/>
      <c r="CY640" s="15"/>
      <c r="CZ640" s="15"/>
      <c r="DA640" s="15"/>
      <c r="DB640" s="15"/>
      <c r="DC640" s="15"/>
      <c r="DD640" s="15"/>
      <c r="DE640" s="15"/>
      <c r="DF640" s="15"/>
      <c r="DG640" s="15"/>
      <c r="DH640" s="15"/>
      <c r="DI640" s="15"/>
      <c r="DJ640" s="15"/>
      <c r="DK640" s="15"/>
      <c r="DL640" s="15"/>
      <c r="DM640" s="15"/>
      <c r="DN640" s="15"/>
      <c r="DO640" s="15"/>
      <c r="DP640" s="15"/>
      <c r="DQ640" s="15"/>
      <c r="DR640" s="15"/>
      <c r="DS640" s="15"/>
      <c r="DT640" s="15"/>
      <c r="DU640" s="15"/>
    </row>
    <row r="641" spans="1:125" x14ac:dyDescent="0.2">
      <c r="A641" s="15"/>
      <c r="B641" s="15"/>
      <c r="C641" s="58"/>
      <c r="D641" s="15"/>
      <c r="E641" s="15"/>
      <c r="F641" s="15"/>
      <c r="G641" s="15"/>
      <c r="H641" s="15"/>
      <c r="I641" s="15"/>
      <c r="J641" s="15"/>
      <c r="K641" s="15"/>
      <c r="L641" s="67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  <c r="CC641" s="15"/>
      <c r="CD641" s="15"/>
      <c r="CE641" s="15"/>
      <c r="CF641" s="15"/>
      <c r="CG641" s="15"/>
      <c r="CH641" s="15"/>
      <c r="CI641" s="15"/>
      <c r="CJ641" s="15"/>
      <c r="CK641" s="15"/>
      <c r="CL641" s="15"/>
      <c r="CM641" s="15"/>
      <c r="CN641" s="15"/>
      <c r="CO641" s="15"/>
      <c r="CP641" s="15"/>
      <c r="CQ641" s="15"/>
      <c r="CR641" s="15"/>
      <c r="CS641" s="15"/>
      <c r="CT641" s="15"/>
      <c r="CU641" s="15"/>
      <c r="CV641" s="15"/>
      <c r="CW641" s="15"/>
      <c r="CX641" s="15"/>
      <c r="CY641" s="15"/>
      <c r="CZ641" s="15"/>
      <c r="DA641" s="15"/>
      <c r="DB641" s="15"/>
      <c r="DC641" s="15"/>
      <c r="DD641" s="15"/>
      <c r="DE641" s="15"/>
      <c r="DF641" s="15"/>
      <c r="DG641" s="15"/>
      <c r="DH641" s="15"/>
      <c r="DI641" s="15"/>
      <c r="DJ641" s="15"/>
      <c r="DK641" s="15"/>
      <c r="DL641" s="15"/>
      <c r="DM641" s="15"/>
      <c r="DN641" s="15"/>
      <c r="DO641" s="15"/>
      <c r="DP641" s="15"/>
      <c r="DQ641" s="15"/>
      <c r="DR641" s="15"/>
      <c r="DS641" s="15"/>
      <c r="DT641" s="15"/>
      <c r="DU641" s="15"/>
    </row>
    <row r="642" spans="1:125" x14ac:dyDescent="0.2">
      <c r="A642" s="15"/>
      <c r="B642" s="15"/>
      <c r="C642" s="58"/>
      <c r="D642" s="15"/>
      <c r="E642" s="15"/>
      <c r="F642" s="15"/>
      <c r="G642" s="15"/>
      <c r="H642" s="15"/>
      <c r="I642" s="15"/>
      <c r="J642" s="15"/>
      <c r="K642" s="15"/>
      <c r="L642" s="67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  <c r="CC642" s="15"/>
      <c r="CD642" s="15"/>
      <c r="CE642" s="15"/>
      <c r="CF642" s="15"/>
      <c r="CG642" s="15"/>
      <c r="CH642" s="15"/>
      <c r="CI642" s="15"/>
      <c r="CJ642" s="15"/>
      <c r="CK642" s="15"/>
      <c r="CL642" s="15"/>
      <c r="CM642" s="15"/>
      <c r="CN642" s="15"/>
      <c r="CO642" s="15"/>
      <c r="CP642" s="15"/>
      <c r="CQ642" s="15"/>
      <c r="CR642" s="15"/>
      <c r="CS642" s="15"/>
      <c r="CT642" s="15"/>
      <c r="CU642" s="15"/>
      <c r="CV642" s="15"/>
      <c r="CW642" s="15"/>
      <c r="CX642" s="15"/>
      <c r="CY642" s="15"/>
      <c r="CZ642" s="15"/>
      <c r="DA642" s="15"/>
      <c r="DB642" s="15"/>
      <c r="DC642" s="15"/>
      <c r="DD642" s="15"/>
      <c r="DE642" s="15"/>
      <c r="DF642" s="15"/>
      <c r="DG642" s="15"/>
      <c r="DH642" s="15"/>
      <c r="DI642" s="15"/>
      <c r="DJ642" s="15"/>
      <c r="DK642" s="15"/>
      <c r="DL642" s="15"/>
      <c r="DM642" s="15"/>
      <c r="DN642" s="15"/>
      <c r="DO642" s="15"/>
      <c r="DP642" s="15"/>
      <c r="DQ642" s="15"/>
      <c r="DR642" s="15"/>
      <c r="DS642" s="15"/>
      <c r="DT642" s="15"/>
      <c r="DU642" s="15"/>
    </row>
    <row r="643" spans="1:125" x14ac:dyDescent="0.2">
      <c r="A643" s="15"/>
      <c r="B643" s="15"/>
      <c r="C643" s="58"/>
      <c r="D643" s="15"/>
      <c r="E643" s="15"/>
      <c r="F643" s="15"/>
      <c r="G643" s="15"/>
      <c r="H643" s="15"/>
      <c r="I643" s="15"/>
      <c r="J643" s="15"/>
      <c r="K643" s="15"/>
      <c r="L643" s="67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5"/>
      <c r="CC643" s="15"/>
      <c r="CD643" s="15"/>
      <c r="CE643" s="15"/>
      <c r="CF643" s="15"/>
      <c r="CG643" s="15"/>
      <c r="CH643" s="15"/>
      <c r="CI643" s="15"/>
      <c r="CJ643" s="15"/>
      <c r="CK643" s="15"/>
      <c r="CL643" s="15"/>
      <c r="CM643" s="15"/>
      <c r="CN643" s="15"/>
      <c r="CO643" s="15"/>
      <c r="CP643" s="15"/>
      <c r="CQ643" s="15"/>
      <c r="CR643" s="15"/>
      <c r="CS643" s="15"/>
      <c r="CT643" s="15"/>
      <c r="CU643" s="15"/>
      <c r="CV643" s="15"/>
      <c r="CW643" s="15"/>
      <c r="CX643" s="15"/>
      <c r="CY643" s="15"/>
      <c r="CZ643" s="15"/>
      <c r="DA643" s="15"/>
      <c r="DB643" s="15"/>
      <c r="DC643" s="15"/>
      <c r="DD643" s="15"/>
      <c r="DE643" s="15"/>
      <c r="DF643" s="15"/>
      <c r="DG643" s="15"/>
      <c r="DH643" s="15"/>
      <c r="DI643" s="15"/>
      <c r="DJ643" s="15"/>
      <c r="DK643" s="15"/>
      <c r="DL643" s="15"/>
      <c r="DM643" s="15"/>
      <c r="DN643" s="15"/>
      <c r="DO643" s="15"/>
      <c r="DP643" s="15"/>
      <c r="DQ643" s="15"/>
      <c r="DR643" s="15"/>
      <c r="DS643" s="15"/>
      <c r="DT643" s="15"/>
      <c r="DU643" s="15"/>
    </row>
    <row r="644" spans="1:125" x14ac:dyDescent="0.2">
      <c r="A644" s="15"/>
      <c r="B644" s="15"/>
      <c r="C644" s="58"/>
      <c r="D644" s="15"/>
      <c r="E644" s="15"/>
      <c r="F644" s="15"/>
      <c r="G644" s="15"/>
      <c r="H644" s="15"/>
      <c r="I644" s="15"/>
      <c r="J644" s="15"/>
      <c r="K644" s="15"/>
      <c r="L644" s="67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  <c r="BY644" s="15"/>
      <c r="BZ644" s="15"/>
      <c r="CA644" s="15"/>
      <c r="CB644" s="15"/>
      <c r="CC644" s="15"/>
      <c r="CD644" s="15"/>
      <c r="CE644" s="15"/>
      <c r="CF644" s="15"/>
      <c r="CG644" s="15"/>
      <c r="CH644" s="15"/>
      <c r="CI644" s="15"/>
      <c r="CJ644" s="15"/>
      <c r="CK644" s="15"/>
      <c r="CL644" s="15"/>
      <c r="CM644" s="15"/>
      <c r="CN644" s="15"/>
      <c r="CO644" s="15"/>
      <c r="CP644" s="15"/>
      <c r="CQ644" s="15"/>
      <c r="CR644" s="15"/>
      <c r="CS644" s="15"/>
      <c r="CT644" s="15"/>
      <c r="CU644" s="15"/>
      <c r="CV644" s="15"/>
      <c r="CW644" s="15"/>
      <c r="CX644" s="15"/>
      <c r="CY644" s="15"/>
      <c r="CZ644" s="15"/>
      <c r="DA644" s="15"/>
      <c r="DB644" s="15"/>
      <c r="DC644" s="15"/>
      <c r="DD644" s="15"/>
      <c r="DE644" s="15"/>
      <c r="DF644" s="15"/>
      <c r="DG644" s="15"/>
      <c r="DH644" s="15"/>
      <c r="DI644" s="15"/>
      <c r="DJ644" s="15"/>
      <c r="DK644" s="15"/>
      <c r="DL644" s="15"/>
      <c r="DM644" s="15"/>
      <c r="DN644" s="15"/>
      <c r="DO644" s="15"/>
      <c r="DP644" s="15"/>
      <c r="DQ644" s="15"/>
      <c r="DR644" s="15"/>
      <c r="DS644" s="15"/>
      <c r="DT644" s="15"/>
      <c r="DU644" s="15"/>
    </row>
    <row r="645" spans="1:125" x14ac:dyDescent="0.2">
      <c r="A645" s="15"/>
      <c r="B645" s="15"/>
      <c r="C645" s="58"/>
      <c r="D645" s="15"/>
      <c r="E645" s="15"/>
      <c r="F645" s="15"/>
      <c r="G645" s="15"/>
      <c r="H645" s="15"/>
      <c r="I645" s="15"/>
      <c r="J645" s="15"/>
      <c r="K645" s="15"/>
      <c r="L645" s="67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  <c r="CC645" s="15"/>
      <c r="CD645" s="15"/>
      <c r="CE645" s="15"/>
      <c r="CF645" s="15"/>
      <c r="CG645" s="15"/>
      <c r="CH645" s="15"/>
      <c r="CI645" s="15"/>
      <c r="CJ645" s="15"/>
      <c r="CK645" s="15"/>
      <c r="CL645" s="15"/>
      <c r="CM645" s="15"/>
      <c r="CN645" s="15"/>
      <c r="CO645" s="15"/>
      <c r="CP645" s="15"/>
      <c r="CQ645" s="15"/>
      <c r="CR645" s="15"/>
      <c r="CS645" s="15"/>
      <c r="CT645" s="15"/>
      <c r="CU645" s="15"/>
      <c r="CV645" s="15"/>
      <c r="CW645" s="15"/>
      <c r="CX645" s="15"/>
      <c r="CY645" s="15"/>
      <c r="CZ645" s="15"/>
      <c r="DA645" s="15"/>
      <c r="DB645" s="15"/>
      <c r="DC645" s="15"/>
      <c r="DD645" s="15"/>
      <c r="DE645" s="15"/>
      <c r="DF645" s="15"/>
      <c r="DG645" s="15"/>
      <c r="DH645" s="15"/>
      <c r="DI645" s="15"/>
      <c r="DJ645" s="15"/>
      <c r="DK645" s="15"/>
      <c r="DL645" s="15"/>
      <c r="DM645" s="15"/>
      <c r="DN645" s="15"/>
      <c r="DO645" s="15"/>
      <c r="DP645" s="15"/>
      <c r="DQ645" s="15"/>
      <c r="DR645" s="15"/>
      <c r="DS645" s="15"/>
      <c r="DT645" s="15"/>
      <c r="DU645" s="15"/>
    </row>
    <row r="646" spans="1:125" x14ac:dyDescent="0.2">
      <c r="A646" s="15"/>
      <c r="B646" s="15"/>
      <c r="C646" s="58"/>
      <c r="D646" s="15"/>
      <c r="E646" s="15"/>
      <c r="F646" s="15"/>
      <c r="G646" s="15"/>
      <c r="H646" s="15"/>
      <c r="I646" s="15"/>
      <c r="J646" s="15"/>
      <c r="K646" s="15"/>
      <c r="L646" s="67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  <c r="CA646" s="15"/>
      <c r="CB646" s="15"/>
      <c r="CC646" s="15"/>
      <c r="CD646" s="15"/>
      <c r="CE646" s="15"/>
      <c r="CF646" s="15"/>
      <c r="CG646" s="15"/>
      <c r="CH646" s="15"/>
      <c r="CI646" s="15"/>
      <c r="CJ646" s="15"/>
      <c r="CK646" s="15"/>
      <c r="CL646" s="15"/>
      <c r="CM646" s="15"/>
      <c r="CN646" s="15"/>
      <c r="CO646" s="15"/>
      <c r="CP646" s="15"/>
      <c r="CQ646" s="15"/>
      <c r="CR646" s="15"/>
      <c r="CS646" s="15"/>
      <c r="CT646" s="15"/>
      <c r="CU646" s="15"/>
      <c r="CV646" s="15"/>
      <c r="CW646" s="15"/>
      <c r="CX646" s="15"/>
      <c r="CY646" s="15"/>
      <c r="CZ646" s="15"/>
      <c r="DA646" s="15"/>
      <c r="DB646" s="15"/>
      <c r="DC646" s="15"/>
      <c r="DD646" s="15"/>
      <c r="DE646" s="15"/>
      <c r="DF646" s="15"/>
      <c r="DG646" s="15"/>
      <c r="DH646" s="15"/>
      <c r="DI646" s="15"/>
      <c r="DJ646" s="15"/>
      <c r="DK646" s="15"/>
      <c r="DL646" s="15"/>
      <c r="DM646" s="15"/>
      <c r="DN646" s="15"/>
      <c r="DO646" s="15"/>
      <c r="DP646" s="15"/>
      <c r="DQ646" s="15"/>
      <c r="DR646" s="15"/>
      <c r="DS646" s="15"/>
      <c r="DT646" s="15"/>
      <c r="DU646" s="15"/>
    </row>
    <row r="647" spans="1:125" x14ac:dyDescent="0.2">
      <c r="A647" s="15"/>
      <c r="B647" s="15"/>
      <c r="C647" s="58"/>
      <c r="D647" s="15"/>
      <c r="E647" s="15"/>
      <c r="F647" s="15"/>
      <c r="G647" s="15"/>
      <c r="H647" s="15"/>
      <c r="I647" s="15"/>
      <c r="J647" s="15"/>
      <c r="K647" s="15"/>
      <c r="L647" s="67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  <c r="CC647" s="15"/>
      <c r="CD647" s="15"/>
      <c r="CE647" s="15"/>
      <c r="CF647" s="15"/>
      <c r="CG647" s="15"/>
      <c r="CH647" s="15"/>
      <c r="CI647" s="15"/>
      <c r="CJ647" s="15"/>
      <c r="CK647" s="15"/>
      <c r="CL647" s="15"/>
      <c r="CM647" s="15"/>
      <c r="CN647" s="15"/>
      <c r="CO647" s="15"/>
      <c r="CP647" s="15"/>
      <c r="CQ647" s="15"/>
      <c r="CR647" s="15"/>
      <c r="CS647" s="15"/>
      <c r="CT647" s="15"/>
      <c r="CU647" s="15"/>
      <c r="CV647" s="15"/>
      <c r="CW647" s="15"/>
      <c r="CX647" s="15"/>
      <c r="CY647" s="15"/>
      <c r="CZ647" s="15"/>
      <c r="DA647" s="15"/>
      <c r="DB647" s="15"/>
      <c r="DC647" s="15"/>
      <c r="DD647" s="15"/>
      <c r="DE647" s="15"/>
      <c r="DF647" s="15"/>
      <c r="DG647" s="15"/>
      <c r="DH647" s="15"/>
      <c r="DI647" s="15"/>
      <c r="DJ647" s="15"/>
      <c r="DK647" s="15"/>
      <c r="DL647" s="15"/>
      <c r="DM647" s="15"/>
      <c r="DN647" s="15"/>
      <c r="DO647" s="15"/>
      <c r="DP647" s="15"/>
      <c r="DQ647" s="15"/>
      <c r="DR647" s="15"/>
      <c r="DS647" s="15"/>
      <c r="DT647" s="15"/>
      <c r="DU647" s="15"/>
    </row>
    <row r="648" spans="1:125" x14ac:dyDescent="0.2">
      <c r="A648" s="15"/>
      <c r="B648" s="15"/>
      <c r="C648" s="58"/>
      <c r="D648" s="15"/>
      <c r="E648" s="15"/>
      <c r="F648" s="15"/>
      <c r="G648" s="15"/>
      <c r="H648" s="15"/>
      <c r="I648" s="15"/>
      <c r="J648" s="15"/>
      <c r="K648" s="15"/>
      <c r="L648" s="67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  <c r="BY648" s="15"/>
      <c r="BZ648" s="15"/>
      <c r="CA648" s="15"/>
      <c r="CB648" s="15"/>
      <c r="CC648" s="15"/>
      <c r="CD648" s="15"/>
      <c r="CE648" s="15"/>
      <c r="CF648" s="15"/>
      <c r="CG648" s="15"/>
      <c r="CH648" s="15"/>
      <c r="CI648" s="15"/>
      <c r="CJ648" s="15"/>
      <c r="CK648" s="15"/>
      <c r="CL648" s="15"/>
      <c r="CM648" s="15"/>
      <c r="CN648" s="15"/>
      <c r="CO648" s="15"/>
      <c r="CP648" s="15"/>
      <c r="CQ648" s="15"/>
      <c r="CR648" s="15"/>
      <c r="CS648" s="15"/>
      <c r="CT648" s="15"/>
      <c r="CU648" s="15"/>
      <c r="CV648" s="15"/>
      <c r="CW648" s="15"/>
      <c r="CX648" s="15"/>
      <c r="CY648" s="15"/>
      <c r="CZ648" s="15"/>
      <c r="DA648" s="15"/>
      <c r="DB648" s="15"/>
      <c r="DC648" s="15"/>
      <c r="DD648" s="15"/>
      <c r="DE648" s="15"/>
      <c r="DF648" s="15"/>
      <c r="DG648" s="15"/>
      <c r="DH648" s="15"/>
      <c r="DI648" s="15"/>
      <c r="DJ648" s="15"/>
      <c r="DK648" s="15"/>
      <c r="DL648" s="15"/>
      <c r="DM648" s="15"/>
      <c r="DN648" s="15"/>
      <c r="DO648" s="15"/>
      <c r="DP648" s="15"/>
      <c r="DQ648" s="15"/>
      <c r="DR648" s="15"/>
      <c r="DS648" s="15"/>
      <c r="DT648" s="15"/>
      <c r="DU648" s="15"/>
    </row>
    <row r="649" spans="1:125" x14ac:dyDescent="0.2">
      <c r="A649" s="15"/>
      <c r="B649" s="15"/>
      <c r="C649" s="58"/>
      <c r="D649" s="15"/>
      <c r="E649" s="15"/>
      <c r="F649" s="15"/>
      <c r="G649" s="15"/>
      <c r="H649" s="15"/>
      <c r="I649" s="15"/>
      <c r="J649" s="15"/>
      <c r="K649" s="15"/>
      <c r="L649" s="67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  <c r="CC649" s="15"/>
      <c r="CD649" s="15"/>
      <c r="CE649" s="15"/>
      <c r="CF649" s="15"/>
      <c r="CG649" s="15"/>
      <c r="CH649" s="15"/>
      <c r="CI649" s="15"/>
      <c r="CJ649" s="15"/>
      <c r="CK649" s="15"/>
      <c r="CL649" s="15"/>
      <c r="CM649" s="15"/>
      <c r="CN649" s="15"/>
      <c r="CO649" s="15"/>
      <c r="CP649" s="15"/>
      <c r="CQ649" s="15"/>
      <c r="CR649" s="15"/>
      <c r="CS649" s="15"/>
      <c r="CT649" s="15"/>
      <c r="CU649" s="15"/>
      <c r="CV649" s="15"/>
      <c r="CW649" s="15"/>
      <c r="CX649" s="15"/>
      <c r="CY649" s="15"/>
      <c r="CZ649" s="15"/>
      <c r="DA649" s="15"/>
      <c r="DB649" s="15"/>
      <c r="DC649" s="15"/>
      <c r="DD649" s="15"/>
      <c r="DE649" s="15"/>
      <c r="DF649" s="15"/>
      <c r="DG649" s="15"/>
      <c r="DH649" s="15"/>
      <c r="DI649" s="15"/>
      <c r="DJ649" s="15"/>
      <c r="DK649" s="15"/>
      <c r="DL649" s="15"/>
      <c r="DM649" s="15"/>
      <c r="DN649" s="15"/>
      <c r="DO649" s="15"/>
      <c r="DP649" s="15"/>
      <c r="DQ649" s="15"/>
      <c r="DR649" s="15"/>
      <c r="DS649" s="15"/>
      <c r="DT649" s="15"/>
      <c r="DU649" s="15"/>
    </row>
    <row r="650" spans="1:125" x14ac:dyDescent="0.2">
      <c r="A650" s="15"/>
      <c r="B650" s="15"/>
      <c r="C650" s="58"/>
      <c r="D650" s="15"/>
      <c r="E650" s="15"/>
      <c r="F650" s="15"/>
      <c r="G650" s="15"/>
      <c r="H650" s="15"/>
      <c r="I650" s="15"/>
      <c r="J650" s="15"/>
      <c r="K650" s="15"/>
      <c r="L650" s="67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  <c r="CC650" s="15"/>
      <c r="CD650" s="15"/>
      <c r="CE650" s="15"/>
      <c r="CF650" s="15"/>
      <c r="CG650" s="15"/>
      <c r="CH650" s="15"/>
      <c r="CI650" s="15"/>
      <c r="CJ650" s="15"/>
      <c r="CK650" s="15"/>
      <c r="CL650" s="15"/>
      <c r="CM650" s="15"/>
      <c r="CN650" s="15"/>
      <c r="CO650" s="15"/>
      <c r="CP650" s="15"/>
      <c r="CQ650" s="15"/>
      <c r="CR650" s="15"/>
      <c r="CS650" s="15"/>
      <c r="CT650" s="15"/>
      <c r="CU650" s="15"/>
      <c r="CV650" s="15"/>
      <c r="CW650" s="15"/>
      <c r="CX650" s="15"/>
      <c r="CY650" s="15"/>
      <c r="CZ650" s="15"/>
      <c r="DA650" s="15"/>
      <c r="DB650" s="15"/>
      <c r="DC650" s="15"/>
      <c r="DD650" s="15"/>
      <c r="DE650" s="15"/>
      <c r="DF650" s="15"/>
      <c r="DG650" s="15"/>
      <c r="DH650" s="15"/>
      <c r="DI650" s="15"/>
      <c r="DJ650" s="15"/>
      <c r="DK650" s="15"/>
      <c r="DL650" s="15"/>
      <c r="DM650" s="15"/>
      <c r="DN650" s="15"/>
      <c r="DO650" s="15"/>
      <c r="DP650" s="15"/>
      <c r="DQ650" s="15"/>
      <c r="DR650" s="15"/>
      <c r="DS650" s="15"/>
      <c r="DT650" s="15"/>
      <c r="DU650" s="15"/>
    </row>
    <row r="651" spans="1:125" x14ac:dyDescent="0.2">
      <c r="A651" s="15"/>
      <c r="B651" s="15"/>
      <c r="C651" s="58"/>
      <c r="D651" s="15"/>
      <c r="E651" s="15"/>
      <c r="F651" s="15"/>
      <c r="G651" s="15"/>
      <c r="H651" s="15"/>
      <c r="I651" s="15"/>
      <c r="J651" s="15"/>
      <c r="K651" s="15"/>
      <c r="L651" s="67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  <c r="CC651" s="15"/>
      <c r="CD651" s="15"/>
      <c r="CE651" s="15"/>
      <c r="CF651" s="15"/>
      <c r="CG651" s="15"/>
      <c r="CH651" s="15"/>
      <c r="CI651" s="15"/>
      <c r="CJ651" s="15"/>
      <c r="CK651" s="15"/>
      <c r="CL651" s="15"/>
      <c r="CM651" s="15"/>
      <c r="CN651" s="15"/>
      <c r="CO651" s="15"/>
      <c r="CP651" s="15"/>
      <c r="CQ651" s="15"/>
      <c r="CR651" s="15"/>
      <c r="CS651" s="15"/>
      <c r="CT651" s="15"/>
      <c r="CU651" s="15"/>
      <c r="CV651" s="15"/>
      <c r="CW651" s="15"/>
      <c r="CX651" s="15"/>
      <c r="CY651" s="15"/>
      <c r="CZ651" s="15"/>
      <c r="DA651" s="15"/>
      <c r="DB651" s="15"/>
      <c r="DC651" s="15"/>
      <c r="DD651" s="15"/>
      <c r="DE651" s="15"/>
      <c r="DF651" s="15"/>
      <c r="DG651" s="15"/>
      <c r="DH651" s="15"/>
      <c r="DI651" s="15"/>
      <c r="DJ651" s="15"/>
      <c r="DK651" s="15"/>
      <c r="DL651" s="15"/>
      <c r="DM651" s="15"/>
      <c r="DN651" s="15"/>
      <c r="DO651" s="15"/>
      <c r="DP651" s="15"/>
      <c r="DQ651" s="15"/>
      <c r="DR651" s="15"/>
      <c r="DS651" s="15"/>
      <c r="DT651" s="15"/>
      <c r="DU651" s="15"/>
    </row>
    <row r="652" spans="1:125" x14ac:dyDescent="0.2">
      <c r="A652" s="15"/>
      <c r="B652" s="15"/>
      <c r="C652" s="58"/>
      <c r="D652" s="15"/>
      <c r="E652" s="15"/>
      <c r="F652" s="15"/>
      <c r="G652" s="15"/>
      <c r="H652" s="15"/>
      <c r="I652" s="15"/>
      <c r="J652" s="15"/>
      <c r="K652" s="15"/>
      <c r="L652" s="67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  <c r="CA652" s="15"/>
      <c r="CB652" s="15"/>
      <c r="CC652" s="15"/>
      <c r="CD652" s="15"/>
      <c r="CE652" s="15"/>
      <c r="CF652" s="15"/>
      <c r="CG652" s="15"/>
      <c r="CH652" s="15"/>
      <c r="CI652" s="15"/>
      <c r="CJ652" s="15"/>
      <c r="CK652" s="15"/>
      <c r="CL652" s="15"/>
      <c r="CM652" s="15"/>
      <c r="CN652" s="15"/>
      <c r="CO652" s="15"/>
      <c r="CP652" s="15"/>
      <c r="CQ652" s="15"/>
      <c r="CR652" s="15"/>
      <c r="CS652" s="15"/>
      <c r="CT652" s="15"/>
      <c r="CU652" s="15"/>
      <c r="CV652" s="15"/>
      <c r="CW652" s="15"/>
      <c r="CX652" s="15"/>
      <c r="CY652" s="15"/>
      <c r="CZ652" s="15"/>
      <c r="DA652" s="15"/>
      <c r="DB652" s="15"/>
      <c r="DC652" s="15"/>
      <c r="DD652" s="15"/>
      <c r="DE652" s="15"/>
      <c r="DF652" s="15"/>
      <c r="DG652" s="15"/>
      <c r="DH652" s="15"/>
      <c r="DI652" s="15"/>
      <c r="DJ652" s="15"/>
      <c r="DK652" s="15"/>
      <c r="DL652" s="15"/>
      <c r="DM652" s="15"/>
      <c r="DN652" s="15"/>
      <c r="DO652" s="15"/>
      <c r="DP652" s="15"/>
      <c r="DQ652" s="15"/>
      <c r="DR652" s="15"/>
      <c r="DS652" s="15"/>
      <c r="DT652" s="15"/>
      <c r="DU652" s="15"/>
    </row>
    <row r="653" spans="1:125" x14ac:dyDescent="0.2">
      <c r="A653" s="15"/>
      <c r="B653" s="15"/>
      <c r="C653" s="58"/>
      <c r="D653" s="15"/>
      <c r="E653" s="15"/>
      <c r="F653" s="15"/>
      <c r="G653" s="15"/>
      <c r="H653" s="15"/>
      <c r="I653" s="15"/>
      <c r="J653" s="15"/>
      <c r="K653" s="15"/>
      <c r="L653" s="67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  <c r="CA653" s="15"/>
      <c r="CB653" s="15"/>
      <c r="CC653" s="15"/>
      <c r="CD653" s="15"/>
      <c r="CE653" s="15"/>
      <c r="CF653" s="15"/>
      <c r="CG653" s="15"/>
      <c r="CH653" s="15"/>
      <c r="CI653" s="15"/>
      <c r="CJ653" s="15"/>
      <c r="CK653" s="15"/>
      <c r="CL653" s="15"/>
      <c r="CM653" s="15"/>
      <c r="CN653" s="15"/>
      <c r="CO653" s="15"/>
      <c r="CP653" s="15"/>
      <c r="CQ653" s="15"/>
      <c r="CR653" s="15"/>
      <c r="CS653" s="15"/>
      <c r="CT653" s="15"/>
      <c r="CU653" s="15"/>
      <c r="CV653" s="15"/>
      <c r="CW653" s="15"/>
      <c r="CX653" s="15"/>
      <c r="CY653" s="15"/>
      <c r="CZ653" s="15"/>
      <c r="DA653" s="15"/>
      <c r="DB653" s="15"/>
      <c r="DC653" s="15"/>
      <c r="DD653" s="15"/>
      <c r="DE653" s="15"/>
      <c r="DF653" s="15"/>
      <c r="DG653" s="15"/>
      <c r="DH653" s="15"/>
      <c r="DI653" s="15"/>
      <c r="DJ653" s="15"/>
      <c r="DK653" s="15"/>
      <c r="DL653" s="15"/>
      <c r="DM653" s="15"/>
      <c r="DN653" s="15"/>
      <c r="DO653" s="15"/>
      <c r="DP653" s="15"/>
      <c r="DQ653" s="15"/>
      <c r="DR653" s="15"/>
      <c r="DS653" s="15"/>
      <c r="DT653" s="15"/>
      <c r="DU653" s="15"/>
    </row>
    <row r="654" spans="1:125" x14ac:dyDescent="0.2">
      <c r="A654" s="15"/>
      <c r="B654" s="15"/>
      <c r="C654" s="58"/>
      <c r="D654" s="15"/>
      <c r="E654" s="15"/>
      <c r="F654" s="15"/>
      <c r="G654" s="15"/>
      <c r="H654" s="15"/>
      <c r="I654" s="15"/>
      <c r="J654" s="15"/>
      <c r="K654" s="15"/>
      <c r="L654" s="67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  <c r="CA654" s="15"/>
      <c r="CB654" s="15"/>
      <c r="CC654" s="15"/>
      <c r="CD654" s="15"/>
      <c r="CE654" s="15"/>
      <c r="CF654" s="15"/>
      <c r="CG654" s="15"/>
      <c r="CH654" s="15"/>
      <c r="CI654" s="15"/>
      <c r="CJ654" s="15"/>
      <c r="CK654" s="15"/>
      <c r="CL654" s="15"/>
      <c r="CM654" s="15"/>
      <c r="CN654" s="15"/>
      <c r="CO654" s="15"/>
      <c r="CP654" s="15"/>
      <c r="CQ654" s="15"/>
      <c r="CR654" s="15"/>
      <c r="CS654" s="15"/>
      <c r="CT654" s="15"/>
      <c r="CU654" s="15"/>
      <c r="CV654" s="15"/>
      <c r="CW654" s="15"/>
      <c r="CX654" s="15"/>
      <c r="CY654" s="15"/>
      <c r="CZ654" s="15"/>
      <c r="DA654" s="15"/>
      <c r="DB654" s="15"/>
      <c r="DC654" s="15"/>
      <c r="DD654" s="15"/>
      <c r="DE654" s="15"/>
      <c r="DF654" s="15"/>
      <c r="DG654" s="15"/>
      <c r="DH654" s="15"/>
      <c r="DI654" s="15"/>
      <c r="DJ654" s="15"/>
      <c r="DK654" s="15"/>
      <c r="DL654" s="15"/>
      <c r="DM654" s="15"/>
      <c r="DN654" s="15"/>
      <c r="DO654" s="15"/>
      <c r="DP654" s="15"/>
      <c r="DQ654" s="15"/>
      <c r="DR654" s="15"/>
      <c r="DS654" s="15"/>
      <c r="DT654" s="15"/>
      <c r="DU654" s="15"/>
    </row>
    <row r="655" spans="1:125" x14ac:dyDescent="0.2">
      <c r="A655" s="15"/>
      <c r="B655" s="15"/>
      <c r="C655" s="58"/>
      <c r="D655" s="15"/>
      <c r="E655" s="15"/>
      <c r="F655" s="15"/>
      <c r="G655" s="15"/>
      <c r="H655" s="15"/>
      <c r="I655" s="15"/>
      <c r="J655" s="15"/>
      <c r="K655" s="15"/>
      <c r="L655" s="67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  <c r="CC655" s="15"/>
      <c r="CD655" s="15"/>
      <c r="CE655" s="15"/>
      <c r="CF655" s="15"/>
      <c r="CG655" s="15"/>
      <c r="CH655" s="15"/>
      <c r="CI655" s="15"/>
      <c r="CJ655" s="15"/>
      <c r="CK655" s="15"/>
      <c r="CL655" s="15"/>
      <c r="CM655" s="15"/>
      <c r="CN655" s="15"/>
      <c r="CO655" s="15"/>
      <c r="CP655" s="15"/>
      <c r="CQ655" s="15"/>
      <c r="CR655" s="15"/>
      <c r="CS655" s="15"/>
      <c r="CT655" s="15"/>
      <c r="CU655" s="15"/>
      <c r="CV655" s="15"/>
      <c r="CW655" s="15"/>
      <c r="CX655" s="15"/>
      <c r="CY655" s="15"/>
      <c r="CZ655" s="15"/>
      <c r="DA655" s="15"/>
      <c r="DB655" s="15"/>
      <c r="DC655" s="15"/>
      <c r="DD655" s="15"/>
      <c r="DE655" s="15"/>
      <c r="DF655" s="15"/>
      <c r="DG655" s="15"/>
      <c r="DH655" s="15"/>
      <c r="DI655" s="15"/>
      <c r="DJ655" s="15"/>
      <c r="DK655" s="15"/>
      <c r="DL655" s="15"/>
      <c r="DM655" s="15"/>
      <c r="DN655" s="15"/>
      <c r="DO655" s="15"/>
      <c r="DP655" s="15"/>
      <c r="DQ655" s="15"/>
      <c r="DR655" s="15"/>
      <c r="DS655" s="15"/>
      <c r="DT655" s="15"/>
      <c r="DU655" s="15"/>
    </row>
    <row r="656" spans="1:125" x14ac:dyDescent="0.2">
      <c r="A656" s="15"/>
      <c r="B656" s="15"/>
      <c r="C656" s="58"/>
      <c r="D656" s="15"/>
      <c r="E656" s="15"/>
      <c r="F656" s="15"/>
      <c r="G656" s="15"/>
      <c r="H656" s="15"/>
      <c r="I656" s="15"/>
      <c r="J656" s="15"/>
      <c r="K656" s="15"/>
      <c r="L656" s="67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  <c r="CC656" s="15"/>
      <c r="CD656" s="15"/>
      <c r="CE656" s="15"/>
      <c r="CF656" s="15"/>
      <c r="CG656" s="15"/>
      <c r="CH656" s="15"/>
      <c r="CI656" s="15"/>
      <c r="CJ656" s="15"/>
      <c r="CK656" s="15"/>
      <c r="CL656" s="15"/>
      <c r="CM656" s="15"/>
      <c r="CN656" s="15"/>
      <c r="CO656" s="15"/>
      <c r="CP656" s="15"/>
      <c r="CQ656" s="15"/>
      <c r="CR656" s="15"/>
      <c r="CS656" s="15"/>
      <c r="CT656" s="15"/>
      <c r="CU656" s="15"/>
      <c r="CV656" s="15"/>
      <c r="CW656" s="15"/>
      <c r="CX656" s="15"/>
      <c r="CY656" s="15"/>
      <c r="CZ656" s="15"/>
      <c r="DA656" s="15"/>
      <c r="DB656" s="15"/>
      <c r="DC656" s="15"/>
      <c r="DD656" s="15"/>
      <c r="DE656" s="15"/>
      <c r="DF656" s="15"/>
      <c r="DG656" s="15"/>
      <c r="DH656" s="15"/>
      <c r="DI656" s="15"/>
      <c r="DJ656" s="15"/>
      <c r="DK656" s="15"/>
      <c r="DL656" s="15"/>
      <c r="DM656" s="15"/>
      <c r="DN656" s="15"/>
      <c r="DO656" s="15"/>
      <c r="DP656" s="15"/>
      <c r="DQ656" s="15"/>
      <c r="DR656" s="15"/>
      <c r="DS656" s="15"/>
      <c r="DT656" s="15"/>
      <c r="DU656" s="15"/>
    </row>
    <row r="657" spans="1:125" x14ac:dyDescent="0.2">
      <c r="A657" s="15"/>
      <c r="B657" s="15"/>
      <c r="C657" s="58"/>
      <c r="D657" s="15"/>
      <c r="E657" s="15"/>
      <c r="F657" s="15"/>
      <c r="G657" s="15"/>
      <c r="H657" s="15"/>
      <c r="I657" s="15"/>
      <c r="J657" s="15"/>
      <c r="K657" s="15"/>
      <c r="L657" s="67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  <c r="CA657" s="15"/>
      <c r="CB657" s="15"/>
      <c r="CC657" s="15"/>
      <c r="CD657" s="15"/>
      <c r="CE657" s="15"/>
      <c r="CF657" s="15"/>
      <c r="CG657" s="15"/>
      <c r="CH657" s="15"/>
      <c r="CI657" s="15"/>
      <c r="CJ657" s="15"/>
      <c r="CK657" s="15"/>
      <c r="CL657" s="15"/>
      <c r="CM657" s="15"/>
      <c r="CN657" s="15"/>
      <c r="CO657" s="15"/>
      <c r="CP657" s="15"/>
      <c r="CQ657" s="15"/>
      <c r="CR657" s="15"/>
      <c r="CS657" s="15"/>
      <c r="CT657" s="15"/>
      <c r="CU657" s="15"/>
      <c r="CV657" s="15"/>
      <c r="CW657" s="15"/>
      <c r="CX657" s="15"/>
      <c r="CY657" s="15"/>
      <c r="CZ657" s="15"/>
      <c r="DA657" s="15"/>
      <c r="DB657" s="15"/>
      <c r="DC657" s="15"/>
      <c r="DD657" s="15"/>
      <c r="DE657" s="15"/>
      <c r="DF657" s="15"/>
      <c r="DG657" s="15"/>
      <c r="DH657" s="15"/>
      <c r="DI657" s="15"/>
      <c r="DJ657" s="15"/>
      <c r="DK657" s="15"/>
      <c r="DL657" s="15"/>
      <c r="DM657" s="15"/>
      <c r="DN657" s="15"/>
      <c r="DO657" s="15"/>
      <c r="DP657" s="15"/>
      <c r="DQ657" s="15"/>
      <c r="DR657" s="15"/>
      <c r="DS657" s="15"/>
      <c r="DT657" s="15"/>
      <c r="DU657" s="15"/>
    </row>
    <row r="658" spans="1:125" x14ac:dyDescent="0.2">
      <c r="A658" s="15"/>
      <c r="B658" s="15"/>
      <c r="C658" s="58"/>
      <c r="D658" s="15"/>
      <c r="E658" s="15"/>
      <c r="F658" s="15"/>
      <c r="G658" s="15"/>
      <c r="H658" s="15"/>
      <c r="I658" s="15"/>
      <c r="J658" s="15"/>
      <c r="K658" s="15"/>
      <c r="L658" s="67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  <c r="BY658" s="15"/>
      <c r="BZ658" s="15"/>
      <c r="CA658" s="15"/>
      <c r="CB658" s="15"/>
      <c r="CC658" s="15"/>
      <c r="CD658" s="15"/>
      <c r="CE658" s="15"/>
      <c r="CF658" s="15"/>
      <c r="CG658" s="15"/>
      <c r="CH658" s="15"/>
      <c r="CI658" s="15"/>
      <c r="CJ658" s="15"/>
      <c r="CK658" s="15"/>
      <c r="CL658" s="15"/>
      <c r="CM658" s="15"/>
      <c r="CN658" s="15"/>
      <c r="CO658" s="15"/>
      <c r="CP658" s="15"/>
      <c r="CQ658" s="15"/>
      <c r="CR658" s="15"/>
      <c r="CS658" s="15"/>
      <c r="CT658" s="15"/>
      <c r="CU658" s="15"/>
      <c r="CV658" s="15"/>
      <c r="CW658" s="15"/>
      <c r="CX658" s="15"/>
      <c r="CY658" s="15"/>
      <c r="CZ658" s="15"/>
      <c r="DA658" s="15"/>
      <c r="DB658" s="15"/>
      <c r="DC658" s="15"/>
      <c r="DD658" s="15"/>
      <c r="DE658" s="15"/>
      <c r="DF658" s="15"/>
      <c r="DG658" s="15"/>
      <c r="DH658" s="15"/>
      <c r="DI658" s="15"/>
      <c r="DJ658" s="15"/>
      <c r="DK658" s="15"/>
      <c r="DL658" s="15"/>
      <c r="DM658" s="15"/>
      <c r="DN658" s="15"/>
      <c r="DO658" s="15"/>
      <c r="DP658" s="15"/>
      <c r="DQ658" s="15"/>
      <c r="DR658" s="15"/>
      <c r="DS658" s="15"/>
      <c r="DT658" s="15"/>
      <c r="DU658" s="15"/>
    </row>
    <row r="659" spans="1:125" x14ac:dyDescent="0.2">
      <c r="A659" s="15"/>
      <c r="B659" s="15"/>
      <c r="C659" s="58"/>
      <c r="D659" s="15"/>
      <c r="E659" s="15"/>
      <c r="F659" s="15"/>
      <c r="G659" s="15"/>
      <c r="H659" s="15"/>
      <c r="I659" s="15"/>
      <c r="J659" s="15"/>
      <c r="K659" s="15"/>
      <c r="L659" s="67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  <c r="BY659" s="15"/>
      <c r="BZ659" s="15"/>
      <c r="CA659" s="15"/>
      <c r="CB659" s="15"/>
      <c r="CC659" s="15"/>
      <c r="CD659" s="15"/>
      <c r="CE659" s="15"/>
      <c r="CF659" s="15"/>
      <c r="CG659" s="15"/>
      <c r="CH659" s="15"/>
      <c r="CI659" s="15"/>
      <c r="CJ659" s="15"/>
      <c r="CK659" s="15"/>
      <c r="CL659" s="15"/>
      <c r="CM659" s="15"/>
      <c r="CN659" s="15"/>
      <c r="CO659" s="15"/>
      <c r="CP659" s="15"/>
      <c r="CQ659" s="15"/>
      <c r="CR659" s="15"/>
      <c r="CS659" s="15"/>
      <c r="CT659" s="15"/>
      <c r="CU659" s="15"/>
      <c r="CV659" s="15"/>
      <c r="CW659" s="15"/>
      <c r="CX659" s="15"/>
      <c r="CY659" s="15"/>
      <c r="CZ659" s="15"/>
      <c r="DA659" s="15"/>
      <c r="DB659" s="15"/>
      <c r="DC659" s="15"/>
      <c r="DD659" s="15"/>
      <c r="DE659" s="15"/>
      <c r="DF659" s="15"/>
      <c r="DG659" s="15"/>
      <c r="DH659" s="15"/>
      <c r="DI659" s="15"/>
      <c r="DJ659" s="15"/>
      <c r="DK659" s="15"/>
      <c r="DL659" s="15"/>
      <c r="DM659" s="15"/>
      <c r="DN659" s="15"/>
      <c r="DO659" s="15"/>
      <c r="DP659" s="15"/>
      <c r="DQ659" s="15"/>
      <c r="DR659" s="15"/>
      <c r="DS659" s="15"/>
      <c r="DT659" s="15"/>
      <c r="DU659" s="15"/>
    </row>
    <row r="660" spans="1:125" x14ac:dyDescent="0.2">
      <c r="A660" s="15"/>
      <c r="B660" s="15"/>
      <c r="C660" s="58"/>
      <c r="D660" s="15"/>
      <c r="E660" s="15"/>
      <c r="F660" s="15"/>
      <c r="G660" s="15"/>
      <c r="H660" s="15"/>
      <c r="I660" s="15"/>
      <c r="J660" s="15"/>
      <c r="K660" s="15"/>
      <c r="L660" s="67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  <c r="CC660" s="15"/>
      <c r="CD660" s="15"/>
      <c r="CE660" s="15"/>
      <c r="CF660" s="15"/>
      <c r="CG660" s="15"/>
      <c r="CH660" s="15"/>
      <c r="CI660" s="15"/>
      <c r="CJ660" s="15"/>
      <c r="CK660" s="15"/>
      <c r="CL660" s="15"/>
      <c r="CM660" s="15"/>
      <c r="CN660" s="15"/>
      <c r="CO660" s="15"/>
      <c r="CP660" s="15"/>
      <c r="CQ660" s="15"/>
      <c r="CR660" s="15"/>
      <c r="CS660" s="15"/>
      <c r="CT660" s="15"/>
      <c r="CU660" s="15"/>
      <c r="CV660" s="15"/>
      <c r="CW660" s="15"/>
      <c r="CX660" s="15"/>
      <c r="CY660" s="15"/>
      <c r="CZ660" s="15"/>
      <c r="DA660" s="15"/>
      <c r="DB660" s="15"/>
      <c r="DC660" s="15"/>
      <c r="DD660" s="15"/>
      <c r="DE660" s="15"/>
      <c r="DF660" s="15"/>
      <c r="DG660" s="15"/>
      <c r="DH660" s="15"/>
      <c r="DI660" s="15"/>
      <c r="DJ660" s="15"/>
      <c r="DK660" s="15"/>
      <c r="DL660" s="15"/>
      <c r="DM660" s="15"/>
      <c r="DN660" s="15"/>
      <c r="DO660" s="15"/>
      <c r="DP660" s="15"/>
      <c r="DQ660" s="15"/>
      <c r="DR660" s="15"/>
      <c r="DS660" s="15"/>
      <c r="DT660" s="15"/>
      <c r="DU660" s="15"/>
    </row>
    <row r="661" spans="1:125" x14ac:dyDescent="0.2">
      <c r="A661" s="15"/>
      <c r="B661" s="15"/>
      <c r="C661" s="58"/>
      <c r="D661" s="15"/>
      <c r="E661" s="15"/>
      <c r="F661" s="15"/>
      <c r="G661" s="15"/>
      <c r="H661" s="15"/>
      <c r="I661" s="15"/>
      <c r="J661" s="15"/>
      <c r="K661" s="15"/>
      <c r="L661" s="67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  <c r="CC661" s="15"/>
      <c r="CD661" s="15"/>
      <c r="CE661" s="15"/>
      <c r="CF661" s="15"/>
      <c r="CG661" s="15"/>
      <c r="CH661" s="15"/>
      <c r="CI661" s="15"/>
      <c r="CJ661" s="15"/>
      <c r="CK661" s="15"/>
      <c r="CL661" s="15"/>
      <c r="CM661" s="15"/>
      <c r="CN661" s="15"/>
      <c r="CO661" s="15"/>
      <c r="CP661" s="15"/>
      <c r="CQ661" s="15"/>
      <c r="CR661" s="15"/>
      <c r="CS661" s="15"/>
      <c r="CT661" s="15"/>
      <c r="CU661" s="15"/>
      <c r="CV661" s="15"/>
      <c r="CW661" s="15"/>
      <c r="CX661" s="15"/>
      <c r="CY661" s="15"/>
      <c r="CZ661" s="15"/>
      <c r="DA661" s="15"/>
      <c r="DB661" s="15"/>
      <c r="DC661" s="15"/>
      <c r="DD661" s="15"/>
      <c r="DE661" s="15"/>
      <c r="DF661" s="15"/>
      <c r="DG661" s="15"/>
      <c r="DH661" s="15"/>
      <c r="DI661" s="15"/>
      <c r="DJ661" s="15"/>
      <c r="DK661" s="15"/>
      <c r="DL661" s="15"/>
      <c r="DM661" s="15"/>
      <c r="DN661" s="15"/>
      <c r="DO661" s="15"/>
      <c r="DP661" s="15"/>
      <c r="DQ661" s="15"/>
      <c r="DR661" s="15"/>
      <c r="DS661" s="15"/>
      <c r="DT661" s="15"/>
      <c r="DU661" s="15"/>
    </row>
    <row r="662" spans="1:125" x14ac:dyDescent="0.2">
      <c r="A662" s="15"/>
      <c r="B662" s="15"/>
      <c r="C662" s="58"/>
      <c r="D662" s="15"/>
      <c r="E662" s="15"/>
      <c r="F662" s="15"/>
      <c r="G662" s="15"/>
      <c r="H662" s="15"/>
      <c r="I662" s="15"/>
      <c r="J662" s="15"/>
      <c r="K662" s="15"/>
      <c r="L662" s="67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  <c r="BY662" s="15"/>
      <c r="BZ662" s="15"/>
      <c r="CA662" s="15"/>
      <c r="CB662" s="15"/>
      <c r="CC662" s="15"/>
      <c r="CD662" s="15"/>
      <c r="CE662" s="15"/>
      <c r="CF662" s="15"/>
      <c r="CG662" s="15"/>
      <c r="CH662" s="15"/>
      <c r="CI662" s="15"/>
      <c r="CJ662" s="15"/>
      <c r="CK662" s="15"/>
      <c r="CL662" s="15"/>
      <c r="CM662" s="15"/>
      <c r="CN662" s="15"/>
      <c r="CO662" s="15"/>
      <c r="CP662" s="15"/>
      <c r="CQ662" s="15"/>
      <c r="CR662" s="15"/>
      <c r="CS662" s="15"/>
      <c r="CT662" s="15"/>
      <c r="CU662" s="15"/>
      <c r="CV662" s="15"/>
      <c r="CW662" s="15"/>
      <c r="CX662" s="15"/>
      <c r="CY662" s="15"/>
      <c r="CZ662" s="15"/>
      <c r="DA662" s="15"/>
      <c r="DB662" s="15"/>
      <c r="DC662" s="15"/>
      <c r="DD662" s="15"/>
      <c r="DE662" s="15"/>
      <c r="DF662" s="15"/>
      <c r="DG662" s="15"/>
      <c r="DH662" s="15"/>
      <c r="DI662" s="15"/>
      <c r="DJ662" s="15"/>
      <c r="DK662" s="15"/>
      <c r="DL662" s="15"/>
      <c r="DM662" s="15"/>
      <c r="DN662" s="15"/>
      <c r="DO662" s="15"/>
      <c r="DP662" s="15"/>
      <c r="DQ662" s="15"/>
      <c r="DR662" s="15"/>
      <c r="DS662" s="15"/>
      <c r="DT662" s="15"/>
      <c r="DU662" s="15"/>
    </row>
    <row r="663" spans="1:125" x14ac:dyDescent="0.2">
      <c r="A663" s="15"/>
      <c r="B663" s="15"/>
      <c r="C663" s="58"/>
      <c r="D663" s="15"/>
      <c r="E663" s="15"/>
      <c r="F663" s="15"/>
      <c r="G663" s="15"/>
      <c r="H663" s="15"/>
      <c r="I663" s="15"/>
      <c r="J663" s="15"/>
      <c r="K663" s="15"/>
      <c r="L663" s="67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  <c r="CC663" s="15"/>
      <c r="CD663" s="15"/>
      <c r="CE663" s="15"/>
      <c r="CF663" s="15"/>
      <c r="CG663" s="15"/>
      <c r="CH663" s="15"/>
      <c r="CI663" s="15"/>
      <c r="CJ663" s="15"/>
      <c r="CK663" s="15"/>
      <c r="CL663" s="15"/>
      <c r="CM663" s="15"/>
      <c r="CN663" s="15"/>
      <c r="CO663" s="15"/>
      <c r="CP663" s="15"/>
      <c r="CQ663" s="15"/>
      <c r="CR663" s="15"/>
      <c r="CS663" s="15"/>
      <c r="CT663" s="15"/>
      <c r="CU663" s="15"/>
      <c r="CV663" s="15"/>
      <c r="CW663" s="15"/>
      <c r="CX663" s="15"/>
      <c r="CY663" s="15"/>
      <c r="CZ663" s="15"/>
      <c r="DA663" s="15"/>
      <c r="DB663" s="15"/>
      <c r="DC663" s="15"/>
      <c r="DD663" s="15"/>
      <c r="DE663" s="15"/>
      <c r="DF663" s="15"/>
      <c r="DG663" s="15"/>
      <c r="DH663" s="15"/>
      <c r="DI663" s="15"/>
      <c r="DJ663" s="15"/>
      <c r="DK663" s="15"/>
      <c r="DL663" s="15"/>
      <c r="DM663" s="15"/>
      <c r="DN663" s="15"/>
      <c r="DO663" s="15"/>
      <c r="DP663" s="15"/>
      <c r="DQ663" s="15"/>
      <c r="DR663" s="15"/>
      <c r="DS663" s="15"/>
      <c r="DT663" s="15"/>
      <c r="DU663" s="15"/>
    </row>
    <row r="664" spans="1:125" x14ac:dyDescent="0.2">
      <c r="A664" s="15"/>
      <c r="B664" s="15"/>
      <c r="C664" s="58"/>
      <c r="D664" s="15"/>
      <c r="E664" s="15"/>
      <c r="F664" s="15"/>
      <c r="G664" s="15"/>
      <c r="H664" s="15"/>
      <c r="I664" s="15"/>
      <c r="J664" s="15"/>
      <c r="K664" s="15"/>
      <c r="L664" s="67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  <c r="BY664" s="15"/>
      <c r="BZ664" s="15"/>
      <c r="CA664" s="15"/>
      <c r="CB664" s="15"/>
      <c r="CC664" s="15"/>
      <c r="CD664" s="15"/>
      <c r="CE664" s="15"/>
      <c r="CF664" s="15"/>
      <c r="CG664" s="15"/>
      <c r="CH664" s="15"/>
      <c r="CI664" s="15"/>
      <c r="CJ664" s="15"/>
      <c r="CK664" s="15"/>
      <c r="CL664" s="15"/>
      <c r="CM664" s="15"/>
      <c r="CN664" s="15"/>
      <c r="CO664" s="15"/>
      <c r="CP664" s="15"/>
      <c r="CQ664" s="15"/>
      <c r="CR664" s="15"/>
      <c r="CS664" s="15"/>
      <c r="CT664" s="15"/>
      <c r="CU664" s="15"/>
      <c r="CV664" s="15"/>
      <c r="CW664" s="15"/>
      <c r="CX664" s="15"/>
      <c r="CY664" s="15"/>
      <c r="CZ664" s="15"/>
      <c r="DA664" s="15"/>
      <c r="DB664" s="15"/>
      <c r="DC664" s="15"/>
      <c r="DD664" s="15"/>
      <c r="DE664" s="15"/>
      <c r="DF664" s="15"/>
      <c r="DG664" s="15"/>
      <c r="DH664" s="15"/>
      <c r="DI664" s="15"/>
      <c r="DJ664" s="15"/>
      <c r="DK664" s="15"/>
      <c r="DL664" s="15"/>
      <c r="DM664" s="15"/>
      <c r="DN664" s="15"/>
      <c r="DO664" s="15"/>
      <c r="DP664" s="15"/>
      <c r="DQ664" s="15"/>
      <c r="DR664" s="15"/>
      <c r="DS664" s="15"/>
      <c r="DT664" s="15"/>
      <c r="DU664" s="15"/>
    </row>
    <row r="665" spans="1:125" x14ac:dyDescent="0.2">
      <c r="A665" s="15"/>
      <c r="B665" s="15"/>
      <c r="C665" s="58"/>
      <c r="D665" s="15"/>
      <c r="E665" s="15"/>
      <c r="F665" s="15"/>
      <c r="G665" s="15"/>
      <c r="H665" s="15"/>
      <c r="I665" s="15"/>
      <c r="J665" s="15"/>
      <c r="K665" s="15"/>
      <c r="L665" s="67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  <c r="CC665" s="15"/>
      <c r="CD665" s="15"/>
      <c r="CE665" s="15"/>
      <c r="CF665" s="15"/>
      <c r="CG665" s="15"/>
      <c r="CH665" s="15"/>
      <c r="CI665" s="15"/>
      <c r="CJ665" s="15"/>
      <c r="CK665" s="15"/>
      <c r="CL665" s="15"/>
      <c r="CM665" s="15"/>
      <c r="CN665" s="15"/>
      <c r="CO665" s="15"/>
      <c r="CP665" s="15"/>
      <c r="CQ665" s="15"/>
      <c r="CR665" s="15"/>
      <c r="CS665" s="15"/>
      <c r="CT665" s="15"/>
      <c r="CU665" s="15"/>
      <c r="CV665" s="15"/>
      <c r="CW665" s="15"/>
      <c r="CX665" s="15"/>
      <c r="CY665" s="15"/>
      <c r="CZ665" s="15"/>
      <c r="DA665" s="15"/>
      <c r="DB665" s="15"/>
      <c r="DC665" s="15"/>
      <c r="DD665" s="15"/>
      <c r="DE665" s="15"/>
      <c r="DF665" s="15"/>
      <c r="DG665" s="15"/>
      <c r="DH665" s="15"/>
      <c r="DI665" s="15"/>
      <c r="DJ665" s="15"/>
      <c r="DK665" s="15"/>
      <c r="DL665" s="15"/>
      <c r="DM665" s="15"/>
      <c r="DN665" s="15"/>
      <c r="DO665" s="15"/>
      <c r="DP665" s="15"/>
      <c r="DQ665" s="15"/>
      <c r="DR665" s="15"/>
      <c r="DS665" s="15"/>
      <c r="DT665" s="15"/>
      <c r="DU665" s="15"/>
    </row>
    <row r="666" spans="1:125" x14ac:dyDescent="0.2">
      <c r="A666" s="15"/>
      <c r="B666" s="15"/>
      <c r="C666" s="58"/>
      <c r="D666" s="15"/>
      <c r="E666" s="15"/>
      <c r="F666" s="15"/>
      <c r="G666" s="15"/>
      <c r="H666" s="15"/>
      <c r="I666" s="15"/>
      <c r="J666" s="15"/>
      <c r="K666" s="15"/>
      <c r="L666" s="67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  <c r="CA666" s="15"/>
      <c r="CB666" s="15"/>
      <c r="CC666" s="15"/>
      <c r="CD666" s="15"/>
      <c r="CE666" s="15"/>
      <c r="CF666" s="15"/>
      <c r="CG666" s="15"/>
      <c r="CH666" s="15"/>
      <c r="CI666" s="15"/>
      <c r="CJ666" s="15"/>
      <c r="CK666" s="15"/>
      <c r="CL666" s="15"/>
      <c r="CM666" s="15"/>
      <c r="CN666" s="15"/>
      <c r="CO666" s="15"/>
      <c r="CP666" s="15"/>
      <c r="CQ666" s="15"/>
      <c r="CR666" s="15"/>
      <c r="CS666" s="15"/>
      <c r="CT666" s="15"/>
      <c r="CU666" s="15"/>
      <c r="CV666" s="15"/>
      <c r="CW666" s="15"/>
      <c r="CX666" s="15"/>
      <c r="CY666" s="15"/>
      <c r="CZ666" s="15"/>
      <c r="DA666" s="15"/>
      <c r="DB666" s="15"/>
      <c r="DC666" s="15"/>
      <c r="DD666" s="15"/>
      <c r="DE666" s="15"/>
      <c r="DF666" s="15"/>
      <c r="DG666" s="15"/>
      <c r="DH666" s="15"/>
      <c r="DI666" s="15"/>
      <c r="DJ666" s="15"/>
      <c r="DK666" s="15"/>
      <c r="DL666" s="15"/>
      <c r="DM666" s="15"/>
      <c r="DN666" s="15"/>
      <c r="DO666" s="15"/>
      <c r="DP666" s="15"/>
      <c r="DQ666" s="15"/>
      <c r="DR666" s="15"/>
      <c r="DS666" s="15"/>
      <c r="DT666" s="15"/>
      <c r="DU666" s="15"/>
    </row>
    <row r="667" spans="1:125" x14ac:dyDescent="0.2">
      <c r="A667" s="15"/>
      <c r="B667" s="15"/>
      <c r="C667" s="58"/>
      <c r="D667" s="15"/>
      <c r="E667" s="15"/>
      <c r="F667" s="15"/>
      <c r="G667" s="15"/>
      <c r="H667" s="15"/>
      <c r="I667" s="15"/>
      <c r="J667" s="15"/>
      <c r="K667" s="15"/>
      <c r="L667" s="67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  <c r="BY667" s="15"/>
      <c r="BZ667" s="15"/>
      <c r="CA667" s="15"/>
      <c r="CB667" s="15"/>
      <c r="CC667" s="15"/>
      <c r="CD667" s="15"/>
      <c r="CE667" s="15"/>
      <c r="CF667" s="15"/>
      <c r="CG667" s="15"/>
      <c r="CH667" s="15"/>
      <c r="CI667" s="15"/>
      <c r="CJ667" s="15"/>
      <c r="CK667" s="15"/>
      <c r="CL667" s="15"/>
      <c r="CM667" s="15"/>
      <c r="CN667" s="15"/>
      <c r="CO667" s="15"/>
      <c r="CP667" s="15"/>
      <c r="CQ667" s="15"/>
      <c r="CR667" s="15"/>
      <c r="CS667" s="15"/>
      <c r="CT667" s="15"/>
      <c r="CU667" s="15"/>
      <c r="CV667" s="15"/>
      <c r="CW667" s="15"/>
      <c r="CX667" s="15"/>
      <c r="CY667" s="15"/>
      <c r="CZ667" s="15"/>
      <c r="DA667" s="15"/>
      <c r="DB667" s="15"/>
      <c r="DC667" s="15"/>
      <c r="DD667" s="15"/>
      <c r="DE667" s="15"/>
      <c r="DF667" s="15"/>
      <c r="DG667" s="15"/>
      <c r="DH667" s="15"/>
      <c r="DI667" s="15"/>
      <c r="DJ667" s="15"/>
      <c r="DK667" s="15"/>
      <c r="DL667" s="15"/>
      <c r="DM667" s="15"/>
      <c r="DN667" s="15"/>
      <c r="DO667" s="15"/>
      <c r="DP667" s="15"/>
      <c r="DQ667" s="15"/>
      <c r="DR667" s="15"/>
      <c r="DS667" s="15"/>
      <c r="DT667" s="15"/>
      <c r="DU667" s="15"/>
    </row>
    <row r="668" spans="1:125" x14ac:dyDescent="0.2">
      <c r="A668" s="15"/>
      <c r="B668" s="15"/>
      <c r="C668" s="58"/>
      <c r="D668" s="15"/>
      <c r="E668" s="15"/>
      <c r="F668" s="15"/>
      <c r="G668" s="15"/>
      <c r="H668" s="15"/>
      <c r="I668" s="15"/>
      <c r="J668" s="15"/>
      <c r="K668" s="15"/>
      <c r="L668" s="67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  <c r="BY668" s="15"/>
      <c r="BZ668" s="15"/>
      <c r="CA668" s="15"/>
      <c r="CB668" s="15"/>
      <c r="CC668" s="15"/>
      <c r="CD668" s="15"/>
      <c r="CE668" s="15"/>
      <c r="CF668" s="15"/>
      <c r="CG668" s="15"/>
      <c r="CH668" s="15"/>
      <c r="CI668" s="15"/>
      <c r="CJ668" s="15"/>
      <c r="CK668" s="15"/>
      <c r="CL668" s="15"/>
      <c r="CM668" s="15"/>
      <c r="CN668" s="15"/>
      <c r="CO668" s="15"/>
      <c r="CP668" s="15"/>
      <c r="CQ668" s="15"/>
      <c r="CR668" s="15"/>
      <c r="CS668" s="15"/>
      <c r="CT668" s="15"/>
      <c r="CU668" s="15"/>
      <c r="CV668" s="15"/>
      <c r="CW668" s="15"/>
      <c r="CX668" s="15"/>
      <c r="CY668" s="15"/>
      <c r="CZ668" s="15"/>
      <c r="DA668" s="15"/>
      <c r="DB668" s="15"/>
      <c r="DC668" s="15"/>
      <c r="DD668" s="15"/>
      <c r="DE668" s="15"/>
      <c r="DF668" s="15"/>
      <c r="DG668" s="15"/>
      <c r="DH668" s="15"/>
      <c r="DI668" s="15"/>
      <c r="DJ668" s="15"/>
      <c r="DK668" s="15"/>
      <c r="DL668" s="15"/>
      <c r="DM668" s="15"/>
      <c r="DN668" s="15"/>
      <c r="DO668" s="15"/>
      <c r="DP668" s="15"/>
      <c r="DQ668" s="15"/>
      <c r="DR668" s="15"/>
      <c r="DS668" s="15"/>
      <c r="DT668" s="15"/>
      <c r="DU668" s="15"/>
    </row>
    <row r="669" spans="1:125" x14ac:dyDescent="0.2">
      <c r="A669" s="15"/>
      <c r="B669" s="15"/>
      <c r="C669" s="58"/>
      <c r="D669" s="15"/>
      <c r="E669" s="15"/>
      <c r="F669" s="15"/>
      <c r="G669" s="15"/>
      <c r="H669" s="15"/>
      <c r="I669" s="15"/>
      <c r="J669" s="15"/>
      <c r="K669" s="15"/>
      <c r="L669" s="67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  <c r="CA669" s="15"/>
      <c r="CB669" s="15"/>
      <c r="CC669" s="15"/>
      <c r="CD669" s="15"/>
      <c r="CE669" s="15"/>
      <c r="CF669" s="15"/>
      <c r="CG669" s="15"/>
      <c r="CH669" s="15"/>
      <c r="CI669" s="15"/>
      <c r="CJ669" s="15"/>
      <c r="CK669" s="15"/>
      <c r="CL669" s="15"/>
      <c r="CM669" s="15"/>
      <c r="CN669" s="15"/>
      <c r="CO669" s="15"/>
      <c r="CP669" s="15"/>
      <c r="CQ669" s="15"/>
      <c r="CR669" s="15"/>
      <c r="CS669" s="15"/>
      <c r="CT669" s="15"/>
      <c r="CU669" s="15"/>
      <c r="CV669" s="15"/>
      <c r="CW669" s="15"/>
      <c r="CX669" s="15"/>
      <c r="CY669" s="15"/>
      <c r="CZ669" s="15"/>
      <c r="DA669" s="15"/>
      <c r="DB669" s="15"/>
      <c r="DC669" s="15"/>
      <c r="DD669" s="15"/>
      <c r="DE669" s="15"/>
      <c r="DF669" s="15"/>
      <c r="DG669" s="15"/>
      <c r="DH669" s="15"/>
      <c r="DI669" s="15"/>
      <c r="DJ669" s="15"/>
      <c r="DK669" s="15"/>
      <c r="DL669" s="15"/>
      <c r="DM669" s="15"/>
      <c r="DN669" s="15"/>
      <c r="DO669" s="15"/>
      <c r="DP669" s="15"/>
      <c r="DQ669" s="15"/>
      <c r="DR669" s="15"/>
      <c r="DS669" s="15"/>
      <c r="DT669" s="15"/>
      <c r="DU669" s="15"/>
    </row>
    <row r="670" spans="1:125" x14ac:dyDescent="0.2">
      <c r="A670" s="15"/>
      <c r="B670" s="15"/>
      <c r="C670" s="58"/>
      <c r="D670" s="15"/>
      <c r="E670" s="15"/>
      <c r="F670" s="15"/>
      <c r="G670" s="15"/>
      <c r="H670" s="15"/>
      <c r="I670" s="15"/>
      <c r="J670" s="15"/>
      <c r="K670" s="15"/>
      <c r="L670" s="67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  <c r="CC670" s="15"/>
      <c r="CD670" s="15"/>
      <c r="CE670" s="15"/>
      <c r="CF670" s="15"/>
      <c r="CG670" s="15"/>
      <c r="CH670" s="15"/>
      <c r="CI670" s="15"/>
      <c r="CJ670" s="15"/>
      <c r="CK670" s="15"/>
      <c r="CL670" s="15"/>
      <c r="CM670" s="15"/>
      <c r="CN670" s="15"/>
      <c r="CO670" s="15"/>
      <c r="CP670" s="15"/>
      <c r="CQ670" s="15"/>
      <c r="CR670" s="15"/>
      <c r="CS670" s="15"/>
      <c r="CT670" s="15"/>
      <c r="CU670" s="15"/>
      <c r="CV670" s="15"/>
      <c r="CW670" s="15"/>
      <c r="CX670" s="15"/>
      <c r="CY670" s="15"/>
      <c r="CZ670" s="15"/>
      <c r="DA670" s="15"/>
      <c r="DB670" s="15"/>
      <c r="DC670" s="15"/>
      <c r="DD670" s="15"/>
      <c r="DE670" s="15"/>
      <c r="DF670" s="15"/>
      <c r="DG670" s="15"/>
      <c r="DH670" s="15"/>
      <c r="DI670" s="15"/>
      <c r="DJ670" s="15"/>
      <c r="DK670" s="15"/>
      <c r="DL670" s="15"/>
      <c r="DM670" s="15"/>
      <c r="DN670" s="15"/>
      <c r="DO670" s="15"/>
      <c r="DP670" s="15"/>
      <c r="DQ670" s="15"/>
      <c r="DR670" s="15"/>
      <c r="DS670" s="15"/>
      <c r="DT670" s="15"/>
      <c r="DU670" s="15"/>
    </row>
    <row r="671" spans="1:125" x14ac:dyDescent="0.2">
      <c r="A671" s="15"/>
      <c r="B671" s="15"/>
      <c r="C671" s="58"/>
      <c r="D671" s="15"/>
      <c r="E671" s="15"/>
      <c r="F671" s="15"/>
      <c r="G671" s="15"/>
      <c r="H671" s="15"/>
      <c r="I671" s="15"/>
      <c r="J671" s="15"/>
      <c r="K671" s="15"/>
      <c r="L671" s="67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  <c r="CC671" s="15"/>
      <c r="CD671" s="15"/>
      <c r="CE671" s="15"/>
      <c r="CF671" s="15"/>
      <c r="CG671" s="15"/>
      <c r="CH671" s="15"/>
      <c r="CI671" s="15"/>
      <c r="CJ671" s="15"/>
      <c r="CK671" s="15"/>
      <c r="CL671" s="15"/>
      <c r="CM671" s="15"/>
      <c r="CN671" s="15"/>
      <c r="CO671" s="15"/>
      <c r="CP671" s="15"/>
      <c r="CQ671" s="15"/>
      <c r="CR671" s="15"/>
      <c r="CS671" s="15"/>
      <c r="CT671" s="15"/>
      <c r="CU671" s="15"/>
      <c r="CV671" s="15"/>
      <c r="CW671" s="15"/>
      <c r="CX671" s="15"/>
      <c r="CY671" s="15"/>
      <c r="CZ671" s="15"/>
      <c r="DA671" s="15"/>
      <c r="DB671" s="15"/>
      <c r="DC671" s="15"/>
      <c r="DD671" s="15"/>
      <c r="DE671" s="15"/>
      <c r="DF671" s="15"/>
      <c r="DG671" s="15"/>
      <c r="DH671" s="15"/>
      <c r="DI671" s="15"/>
      <c r="DJ671" s="15"/>
      <c r="DK671" s="15"/>
      <c r="DL671" s="15"/>
      <c r="DM671" s="15"/>
      <c r="DN671" s="15"/>
      <c r="DO671" s="15"/>
      <c r="DP671" s="15"/>
      <c r="DQ671" s="15"/>
      <c r="DR671" s="15"/>
      <c r="DS671" s="15"/>
      <c r="DT671" s="15"/>
      <c r="DU671" s="15"/>
    </row>
    <row r="672" spans="1:125" x14ac:dyDescent="0.2">
      <c r="A672" s="15"/>
      <c r="B672" s="15"/>
      <c r="C672" s="58"/>
      <c r="D672" s="15"/>
      <c r="E672" s="15"/>
      <c r="F672" s="15"/>
      <c r="G672" s="15"/>
      <c r="H672" s="15"/>
      <c r="I672" s="15"/>
      <c r="J672" s="15"/>
      <c r="K672" s="15"/>
      <c r="L672" s="67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  <c r="CA672" s="15"/>
      <c r="CB672" s="15"/>
      <c r="CC672" s="15"/>
      <c r="CD672" s="15"/>
      <c r="CE672" s="15"/>
      <c r="CF672" s="15"/>
      <c r="CG672" s="15"/>
      <c r="CH672" s="15"/>
      <c r="CI672" s="15"/>
      <c r="CJ672" s="15"/>
      <c r="CK672" s="15"/>
      <c r="CL672" s="15"/>
      <c r="CM672" s="15"/>
      <c r="CN672" s="15"/>
      <c r="CO672" s="15"/>
      <c r="CP672" s="15"/>
      <c r="CQ672" s="15"/>
      <c r="CR672" s="15"/>
      <c r="CS672" s="15"/>
      <c r="CT672" s="15"/>
      <c r="CU672" s="15"/>
      <c r="CV672" s="15"/>
      <c r="CW672" s="15"/>
      <c r="CX672" s="15"/>
      <c r="CY672" s="15"/>
      <c r="CZ672" s="15"/>
      <c r="DA672" s="15"/>
      <c r="DB672" s="15"/>
      <c r="DC672" s="15"/>
      <c r="DD672" s="15"/>
      <c r="DE672" s="15"/>
      <c r="DF672" s="15"/>
      <c r="DG672" s="15"/>
      <c r="DH672" s="15"/>
      <c r="DI672" s="15"/>
      <c r="DJ672" s="15"/>
      <c r="DK672" s="15"/>
      <c r="DL672" s="15"/>
      <c r="DM672" s="15"/>
      <c r="DN672" s="15"/>
      <c r="DO672" s="15"/>
      <c r="DP672" s="15"/>
      <c r="DQ672" s="15"/>
      <c r="DR672" s="15"/>
      <c r="DS672" s="15"/>
      <c r="DT672" s="15"/>
      <c r="DU672" s="15"/>
    </row>
    <row r="673" spans="1:125" x14ac:dyDescent="0.2">
      <c r="A673" s="15"/>
      <c r="B673" s="15"/>
      <c r="C673" s="58"/>
      <c r="D673" s="15"/>
      <c r="E673" s="15"/>
      <c r="F673" s="15"/>
      <c r="G673" s="15"/>
      <c r="H673" s="15"/>
      <c r="I673" s="15"/>
      <c r="J673" s="15"/>
      <c r="K673" s="15"/>
      <c r="L673" s="67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  <c r="CA673" s="15"/>
      <c r="CB673" s="15"/>
      <c r="CC673" s="15"/>
      <c r="CD673" s="15"/>
      <c r="CE673" s="15"/>
      <c r="CF673" s="15"/>
      <c r="CG673" s="15"/>
      <c r="CH673" s="15"/>
      <c r="CI673" s="15"/>
      <c r="CJ673" s="15"/>
      <c r="CK673" s="15"/>
      <c r="CL673" s="15"/>
      <c r="CM673" s="15"/>
      <c r="CN673" s="15"/>
      <c r="CO673" s="15"/>
      <c r="CP673" s="15"/>
      <c r="CQ673" s="15"/>
      <c r="CR673" s="15"/>
      <c r="CS673" s="15"/>
      <c r="CT673" s="15"/>
      <c r="CU673" s="15"/>
      <c r="CV673" s="15"/>
      <c r="CW673" s="15"/>
      <c r="CX673" s="15"/>
      <c r="CY673" s="15"/>
      <c r="CZ673" s="15"/>
      <c r="DA673" s="15"/>
      <c r="DB673" s="15"/>
      <c r="DC673" s="15"/>
      <c r="DD673" s="15"/>
      <c r="DE673" s="15"/>
      <c r="DF673" s="15"/>
      <c r="DG673" s="15"/>
      <c r="DH673" s="15"/>
      <c r="DI673" s="15"/>
      <c r="DJ673" s="15"/>
      <c r="DK673" s="15"/>
      <c r="DL673" s="15"/>
      <c r="DM673" s="15"/>
      <c r="DN673" s="15"/>
      <c r="DO673" s="15"/>
      <c r="DP673" s="15"/>
      <c r="DQ673" s="15"/>
      <c r="DR673" s="15"/>
      <c r="DS673" s="15"/>
      <c r="DT673" s="15"/>
      <c r="DU673" s="15"/>
    </row>
    <row r="674" spans="1:125" x14ac:dyDescent="0.2">
      <c r="A674" s="15"/>
      <c r="B674" s="15"/>
      <c r="C674" s="58"/>
      <c r="D674" s="15"/>
      <c r="E674" s="15"/>
      <c r="F674" s="15"/>
      <c r="G674" s="15"/>
      <c r="H674" s="15"/>
      <c r="I674" s="15"/>
      <c r="J674" s="15"/>
      <c r="K674" s="15"/>
      <c r="L674" s="67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  <c r="CA674" s="15"/>
      <c r="CB674" s="15"/>
      <c r="CC674" s="15"/>
      <c r="CD674" s="15"/>
      <c r="CE674" s="15"/>
      <c r="CF674" s="15"/>
      <c r="CG674" s="15"/>
      <c r="CH674" s="15"/>
      <c r="CI674" s="15"/>
      <c r="CJ674" s="15"/>
      <c r="CK674" s="15"/>
      <c r="CL674" s="15"/>
      <c r="CM674" s="15"/>
      <c r="CN674" s="15"/>
      <c r="CO674" s="15"/>
      <c r="CP674" s="15"/>
      <c r="CQ674" s="15"/>
      <c r="CR674" s="15"/>
      <c r="CS674" s="15"/>
      <c r="CT674" s="15"/>
      <c r="CU674" s="15"/>
      <c r="CV674" s="15"/>
      <c r="CW674" s="15"/>
      <c r="CX674" s="15"/>
      <c r="CY674" s="15"/>
      <c r="CZ674" s="15"/>
      <c r="DA674" s="15"/>
      <c r="DB674" s="15"/>
      <c r="DC674" s="15"/>
      <c r="DD674" s="15"/>
      <c r="DE674" s="15"/>
      <c r="DF674" s="15"/>
      <c r="DG674" s="15"/>
      <c r="DH674" s="15"/>
      <c r="DI674" s="15"/>
      <c r="DJ674" s="15"/>
      <c r="DK674" s="15"/>
      <c r="DL674" s="15"/>
      <c r="DM674" s="15"/>
      <c r="DN674" s="15"/>
      <c r="DO674" s="15"/>
      <c r="DP674" s="15"/>
      <c r="DQ674" s="15"/>
      <c r="DR674" s="15"/>
      <c r="DS674" s="15"/>
      <c r="DT674" s="15"/>
      <c r="DU674" s="15"/>
    </row>
    <row r="675" spans="1:125" x14ac:dyDescent="0.2">
      <c r="A675" s="15"/>
      <c r="B675" s="15"/>
      <c r="C675" s="58"/>
      <c r="D675" s="15"/>
      <c r="E675" s="15"/>
      <c r="F675" s="15"/>
      <c r="G675" s="15"/>
      <c r="H675" s="15"/>
      <c r="I675" s="15"/>
      <c r="J675" s="15"/>
      <c r="K675" s="15"/>
      <c r="L675" s="67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  <c r="CC675" s="15"/>
      <c r="CD675" s="15"/>
      <c r="CE675" s="15"/>
      <c r="CF675" s="15"/>
      <c r="CG675" s="15"/>
      <c r="CH675" s="15"/>
      <c r="CI675" s="15"/>
      <c r="CJ675" s="15"/>
      <c r="CK675" s="15"/>
      <c r="CL675" s="15"/>
      <c r="CM675" s="15"/>
      <c r="CN675" s="15"/>
      <c r="CO675" s="15"/>
      <c r="CP675" s="15"/>
      <c r="CQ675" s="15"/>
      <c r="CR675" s="15"/>
      <c r="CS675" s="15"/>
      <c r="CT675" s="15"/>
      <c r="CU675" s="15"/>
      <c r="CV675" s="15"/>
      <c r="CW675" s="15"/>
      <c r="CX675" s="15"/>
      <c r="CY675" s="15"/>
      <c r="CZ675" s="15"/>
      <c r="DA675" s="15"/>
      <c r="DB675" s="15"/>
      <c r="DC675" s="15"/>
      <c r="DD675" s="15"/>
      <c r="DE675" s="15"/>
      <c r="DF675" s="15"/>
      <c r="DG675" s="15"/>
      <c r="DH675" s="15"/>
      <c r="DI675" s="15"/>
      <c r="DJ675" s="15"/>
      <c r="DK675" s="15"/>
      <c r="DL675" s="15"/>
      <c r="DM675" s="15"/>
      <c r="DN675" s="15"/>
      <c r="DO675" s="15"/>
      <c r="DP675" s="15"/>
      <c r="DQ675" s="15"/>
      <c r="DR675" s="15"/>
      <c r="DS675" s="15"/>
      <c r="DT675" s="15"/>
      <c r="DU675" s="15"/>
    </row>
    <row r="676" spans="1:125" x14ac:dyDescent="0.2">
      <c r="A676" s="15"/>
      <c r="B676" s="15"/>
      <c r="C676" s="58"/>
      <c r="D676" s="15"/>
      <c r="E676" s="15"/>
      <c r="F676" s="15"/>
      <c r="G676" s="15"/>
      <c r="H676" s="15"/>
      <c r="I676" s="15"/>
      <c r="J676" s="15"/>
      <c r="K676" s="15"/>
      <c r="L676" s="67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  <c r="CC676" s="15"/>
      <c r="CD676" s="15"/>
      <c r="CE676" s="15"/>
      <c r="CF676" s="15"/>
      <c r="CG676" s="15"/>
      <c r="CH676" s="15"/>
      <c r="CI676" s="15"/>
      <c r="CJ676" s="15"/>
      <c r="CK676" s="15"/>
      <c r="CL676" s="15"/>
      <c r="CM676" s="15"/>
      <c r="CN676" s="15"/>
      <c r="CO676" s="15"/>
      <c r="CP676" s="15"/>
      <c r="CQ676" s="15"/>
      <c r="CR676" s="15"/>
      <c r="CS676" s="15"/>
      <c r="CT676" s="15"/>
      <c r="CU676" s="15"/>
      <c r="CV676" s="15"/>
      <c r="CW676" s="15"/>
      <c r="CX676" s="15"/>
      <c r="CY676" s="15"/>
      <c r="CZ676" s="15"/>
      <c r="DA676" s="15"/>
      <c r="DB676" s="15"/>
      <c r="DC676" s="15"/>
      <c r="DD676" s="15"/>
      <c r="DE676" s="15"/>
      <c r="DF676" s="15"/>
      <c r="DG676" s="15"/>
      <c r="DH676" s="15"/>
      <c r="DI676" s="15"/>
      <c r="DJ676" s="15"/>
      <c r="DK676" s="15"/>
      <c r="DL676" s="15"/>
      <c r="DM676" s="15"/>
      <c r="DN676" s="15"/>
      <c r="DO676" s="15"/>
      <c r="DP676" s="15"/>
      <c r="DQ676" s="15"/>
      <c r="DR676" s="15"/>
      <c r="DS676" s="15"/>
      <c r="DT676" s="15"/>
      <c r="DU676" s="15"/>
    </row>
    <row r="677" spans="1:125" x14ac:dyDescent="0.2">
      <c r="A677" s="15"/>
      <c r="B677" s="15"/>
      <c r="C677" s="58"/>
      <c r="D677" s="15"/>
      <c r="E677" s="15"/>
      <c r="F677" s="15"/>
      <c r="G677" s="15"/>
      <c r="H677" s="15"/>
      <c r="I677" s="15"/>
      <c r="J677" s="15"/>
      <c r="K677" s="15"/>
      <c r="L677" s="67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5"/>
      <c r="CQ677" s="15"/>
      <c r="CR677" s="15"/>
      <c r="CS677" s="15"/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5"/>
      <c r="DJ677" s="15"/>
      <c r="DK677" s="15"/>
      <c r="DL677" s="15"/>
      <c r="DM677" s="15"/>
      <c r="DN677" s="15"/>
      <c r="DO677" s="15"/>
      <c r="DP677" s="15"/>
      <c r="DQ677" s="15"/>
      <c r="DR677" s="15"/>
      <c r="DS677" s="15"/>
      <c r="DT677" s="15"/>
      <c r="DU677" s="15"/>
    </row>
    <row r="678" spans="1:125" x14ac:dyDescent="0.2">
      <c r="A678" s="15"/>
      <c r="B678" s="15"/>
      <c r="C678" s="58"/>
      <c r="D678" s="15"/>
      <c r="E678" s="15"/>
      <c r="F678" s="15"/>
      <c r="G678" s="15"/>
      <c r="H678" s="15"/>
      <c r="I678" s="15"/>
      <c r="J678" s="15"/>
      <c r="K678" s="15"/>
      <c r="L678" s="67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  <c r="CC678" s="15"/>
      <c r="CD678" s="15"/>
      <c r="CE678" s="15"/>
      <c r="CF678" s="15"/>
      <c r="CG678" s="15"/>
      <c r="CH678" s="15"/>
      <c r="CI678" s="15"/>
      <c r="CJ678" s="15"/>
      <c r="CK678" s="15"/>
      <c r="CL678" s="15"/>
      <c r="CM678" s="15"/>
      <c r="CN678" s="15"/>
      <c r="CO678" s="15"/>
      <c r="CP678" s="15"/>
      <c r="CQ678" s="15"/>
      <c r="CR678" s="15"/>
      <c r="CS678" s="15"/>
      <c r="CT678" s="15"/>
      <c r="CU678" s="15"/>
      <c r="CV678" s="15"/>
      <c r="CW678" s="15"/>
      <c r="CX678" s="15"/>
      <c r="CY678" s="15"/>
      <c r="CZ678" s="15"/>
      <c r="DA678" s="15"/>
      <c r="DB678" s="15"/>
      <c r="DC678" s="15"/>
      <c r="DD678" s="15"/>
      <c r="DE678" s="15"/>
      <c r="DF678" s="15"/>
      <c r="DG678" s="15"/>
      <c r="DH678" s="15"/>
      <c r="DI678" s="15"/>
      <c r="DJ678" s="15"/>
      <c r="DK678" s="15"/>
      <c r="DL678" s="15"/>
      <c r="DM678" s="15"/>
      <c r="DN678" s="15"/>
      <c r="DO678" s="15"/>
      <c r="DP678" s="15"/>
      <c r="DQ678" s="15"/>
      <c r="DR678" s="15"/>
      <c r="DS678" s="15"/>
      <c r="DT678" s="15"/>
      <c r="DU678" s="15"/>
    </row>
    <row r="679" spans="1:125" x14ac:dyDescent="0.2">
      <c r="A679" s="15"/>
      <c r="B679" s="15"/>
      <c r="C679" s="58"/>
      <c r="D679" s="15"/>
      <c r="E679" s="15"/>
      <c r="F679" s="15"/>
      <c r="G679" s="15"/>
      <c r="H679" s="15"/>
      <c r="I679" s="15"/>
      <c r="J679" s="15"/>
      <c r="K679" s="15"/>
      <c r="L679" s="67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  <c r="CC679" s="15"/>
      <c r="CD679" s="15"/>
      <c r="CE679" s="15"/>
      <c r="CF679" s="15"/>
      <c r="CG679" s="15"/>
      <c r="CH679" s="15"/>
      <c r="CI679" s="15"/>
      <c r="CJ679" s="15"/>
      <c r="CK679" s="15"/>
      <c r="CL679" s="15"/>
      <c r="CM679" s="15"/>
      <c r="CN679" s="15"/>
      <c r="CO679" s="15"/>
      <c r="CP679" s="15"/>
      <c r="CQ679" s="15"/>
      <c r="CR679" s="15"/>
      <c r="CS679" s="15"/>
      <c r="CT679" s="15"/>
      <c r="CU679" s="15"/>
      <c r="CV679" s="15"/>
      <c r="CW679" s="15"/>
      <c r="CX679" s="15"/>
      <c r="CY679" s="15"/>
      <c r="CZ679" s="15"/>
      <c r="DA679" s="15"/>
      <c r="DB679" s="15"/>
      <c r="DC679" s="15"/>
      <c r="DD679" s="15"/>
      <c r="DE679" s="15"/>
      <c r="DF679" s="15"/>
      <c r="DG679" s="15"/>
      <c r="DH679" s="15"/>
      <c r="DI679" s="15"/>
      <c r="DJ679" s="15"/>
      <c r="DK679" s="15"/>
      <c r="DL679" s="15"/>
      <c r="DM679" s="15"/>
      <c r="DN679" s="15"/>
      <c r="DO679" s="15"/>
      <c r="DP679" s="15"/>
      <c r="DQ679" s="15"/>
      <c r="DR679" s="15"/>
      <c r="DS679" s="15"/>
      <c r="DT679" s="15"/>
      <c r="DU679" s="15"/>
    </row>
    <row r="680" spans="1:125" x14ac:dyDescent="0.2">
      <c r="A680" s="15"/>
      <c r="B680" s="15"/>
      <c r="C680" s="58"/>
      <c r="D680" s="15"/>
      <c r="E680" s="15"/>
      <c r="F680" s="15"/>
      <c r="G680" s="15"/>
      <c r="H680" s="15"/>
      <c r="I680" s="15"/>
      <c r="J680" s="15"/>
      <c r="K680" s="15"/>
      <c r="L680" s="67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  <c r="CC680" s="15"/>
      <c r="CD680" s="15"/>
      <c r="CE680" s="15"/>
      <c r="CF680" s="15"/>
      <c r="CG680" s="15"/>
      <c r="CH680" s="15"/>
      <c r="CI680" s="15"/>
      <c r="CJ680" s="15"/>
      <c r="CK680" s="15"/>
      <c r="CL680" s="15"/>
      <c r="CM680" s="15"/>
      <c r="CN680" s="15"/>
      <c r="CO680" s="15"/>
      <c r="CP680" s="15"/>
      <c r="CQ680" s="15"/>
      <c r="CR680" s="15"/>
      <c r="CS680" s="15"/>
      <c r="CT680" s="15"/>
      <c r="CU680" s="15"/>
      <c r="CV680" s="15"/>
      <c r="CW680" s="15"/>
      <c r="CX680" s="15"/>
      <c r="CY680" s="15"/>
      <c r="CZ680" s="15"/>
      <c r="DA680" s="15"/>
      <c r="DB680" s="15"/>
      <c r="DC680" s="15"/>
      <c r="DD680" s="15"/>
      <c r="DE680" s="15"/>
      <c r="DF680" s="15"/>
      <c r="DG680" s="15"/>
      <c r="DH680" s="15"/>
      <c r="DI680" s="15"/>
      <c r="DJ680" s="15"/>
      <c r="DK680" s="15"/>
      <c r="DL680" s="15"/>
      <c r="DM680" s="15"/>
      <c r="DN680" s="15"/>
      <c r="DO680" s="15"/>
      <c r="DP680" s="15"/>
      <c r="DQ680" s="15"/>
      <c r="DR680" s="15"/>
      <c r="DS680" s="15"/>
      <c r="DT680" s="15"/>
      <c r="DU680" s="15"/>
    </row>
    <row r="681" spans="1:125" x14ac:dyDescent="0.2">
      <c r="A681" s="15"/>
      <c r="B681" s="15"/>
      <c r="C681" s="58"/>
      <c r="D681" s="15"/>
      <c r="E681" s="15"/>
      <c r="F681" s="15"/>
      <c r="G681" s="15"/>
      <c r="H681" s="15"/>
      <c r="I681" s="15"/>
      <c r="J681" s="15"/>
      <c r="K681" s="15"/>
      <c r="L681" s="67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  <c r="CC681" s="15"/>
      <c r="CD681" s="15"/>
      <c r="CE681" s="15"/>
      <c r="CF681" s="15"/>
      <c r="CG681" s="15"/>
      <c r="CH681" s="15"/>
      <c r="CI681" s="15"/>
      <c r="CJ681" s="15"/>
      <c r="CK681" s="15"/>
      <c r="CL681" s="15"/>
      <c r="CM681" s="15"/>
      <c r="CN681" s="15"/>
      <c r="CO681" s="15"/>
      <c r="CP681" s="15"/>
      <c r="CQ681" s="15"/>
      <c r="CR681" s="15"/>
      <c r="CS681" s="15"/>
      <c r="CT681" s="15"/>
      <c r="CU681" s="15"/>
      <c r="CV681" s="15"/>
      <c r="CW681" s="15"/>
      <c r="CX681" s="15"/>
      <c r="CY681" s="15"/>
      <c r="CZ681" s="15"/>
      <c r="DA681" s="15"/>
      <c r="DB681" s="15"/>
      <c r="DC681" s="15"/>
      <c r="DD681" s="15"/>
      <c r="DE681" s="15"/>
      <c r="DF681" s="15"/>
      <c r="DG681" s="15"/>
      <c r="DH681" s="15"/>
      <c r="DI681" s="15"/>
      <c r="DJ681" s="15"/>
      <c r="DK681" s="15"/>
      <c r="DL681" s="15"/>
      <c r="DM681" s="15"/>
      <c r="DN681" s="15"/>
      <c r="DO681" s="15"/>
      <c r="DP681" s="15"/>
      <c r="DQ681" s="15"/>
      <c r="DR681" s="15"/>
      <c r="DS681" s="15"/>
      <c r="DT681" s="15"/>
      <c r="DU681" s="15"/>
    </row>
    <row r="682" spans="1:125" x14ac:dyDescent="0.2">
      <c r="A682" s="15"/>
      <c r="B682" s="15"/>
      <c r="C682" s="58"/>
      <c r="D682" s="15"/>
      <c r="E682" s="15"/>
      <c r="F682" s="15"/>
      <c r="G682" s="15"/>
      <c r="H682" s="15"/>
      <c r="I682" s="15"/>
      <c r="J682" s="15"/>
      <c r="K682" s="15"/>
      <c r="L682" s="67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  <c r="CC682" s="15"/>
      <c r="CD682" s="15"/>
      <c r="CE682" s="15"/>
      <c r="CF682" s="15"/>
      <c r="CG682" s="15"/>
      <c r="CH682" s="15"/>
      <c r="CI682" s="15"/>
      <c r="CJ682" s="15"/>
      <c r="CK682" s="15"/>
      <c r="CL682" s="15"/>
      <c r="CM682" s="15"/>
      <c r="CN682" s="15"/>
      <c r="CO682" s="15"/>
      <c r="CP682" s="15"/>
      <c r="CQ682" s="15"/>
      <c r="CR682" s="15"/>
      <c r="CS682" s="15"/>
      <c r="CT682" s="15"/>
      <c r="CU682" s="15"/>
      <c r="CV682" s="15"/>
      <c r="CW682" s="15"/>
      <c r="CX682" s="15"/>
      <c r="CY682" s="15"/>
      <c r="CZ682" s="15"/>
      <c r="DA682" s="15"/>
      <c r="DB682" s="15"/>
      <c r="DC682" s="15"/>
      <c r="DD682" s="15"/>
      <c r="DE682" s="15"/>
      <c r="DF682" s="15"/>
      <c r="DG682" s="15"/>
      <c r="DH682" s="15"/>
      <c r="DI682" s="15"/>
      <c r="DJ682" s="15"/>
      <c r="DK682" s="15"/>
      <c r="DL682" s="15"/>
      <c r="DM682" s="15"/>
      <c r="DN682" s="15"/>
      <c r="DO682" s="15"/>
      <c r="DP682" s="15"/>
      <c r="DQ682" s="15"/>
      <c r="DR682" s="15"/>
      <c r="DS682" s="15"/>
      <c r="DT682" s="15"/>
      <c r="DU682" s="15"/>
    </row>
    <row r="683" spans="1:125" x14ac:dyDescent="0.2">
      <c r="A683" s="15"/>
      <c r="B683" s="15"/>
      <c r="C683" s="58"/>
      <c r="D683" s="15"/>
      <c r="E683" s="15"/>
      <c r="F683" s="15"/>
      <c r="G683" s="15"/>
      <c r="H683" s="15"/>
      <c r="I683" s="15"/>
      <c r="J683" s="15"/>
      <c r="K683" s="15"/>
      <c r="L683" s="67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  <c r="CC683" s="15"/>
      <c r="CD683" s="15"/>
      <c r="CE683" s="15"/>
      <c r="CF683" s="15"/>
      <c r="CG683" s="15"/>
      <c r="CH683" s="15"/>
      <c r="CI683" s="15"/>
      <c r="CJ683" s="15"/>
      <c r="CK683" s="15"/>
      <c r="CL683" s="15"/>
      <c r="CM683" s="15"/>
      <c r="CN683" s="15"/>
      <c r="CO683" s="15"/>
      <c r="CP683" s="15"/>
      <c r="CQ683" s="15"/>
      <c r="CR683" s="15"/>
      <c r="CS683" s="15"/>
      <c r="CT683" s="15"/>
      <c r="CU683" s="15"/>
      <c r="CV683" s="15"/>
      <c r="CW683" s="15"/>
      <c r="CX683" s="15"/>
      <c r="CY683" s="15"/>
      <c r="CZ683" s="15"/>
      <c r="DA683" s="15"/>
      <c r="DB683" s="15"/>
      <c r="DC683" s="15"/>
      <c r="DD683" s="15"/>
      <c r="DE683" s="15"/>
      <c r="DF683" s="15"/>
      <c r="DG683" s="15"/>
      <c r="DH683" s="15"/>
      <c r="DI683" s="15"/>
      <c r="DJ683" s="15"/>
      <c r="DK683" s="15"/>
      <c r="DL683" s="15"/>
      <c r="DM683" s="15"/>
      <c r="DN683" s="15"/>
      <c r="DO683" s="15"/>
      <c r="DP683" s="15"/>
      <c r="DQ683" s="15"/>
      <c r="DR683" s="15"/>
      <c r="DS683" s="15"/>
      <c r="DT683" s="15"/>
      <c r="DU683" s="15"/>
    </row>
    <row r="684" spans="1:125" x14ac:dyDescent="0.2">
      <c r="A684" s="15"/>
      <c r="B684" s="15"/>
      <c r="C684" s="58"/>
      <c r="D684" s="15"/>
      <c r="E684" s="15"/>
      <c r="F684" s="15"/>
      <c r="G684" s="15"/>
      <c r="H684" s="15"/>
      <c r="I684" s="15"/>
      <c r="J684" s="15"/>
      <c r="K684" s="15"/>
      <c r="L684" s="67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  <c r="CC684" s="15"/>
      <c r="CD684" s="15"/>
      <c r="CE684" s="15"/>
      <c r="CF684" s="15"/>
      <c r="CG684" s="15"/>
      <c r="CH684" s="15"/>
      <c r="CI684" s="15"/>
      <c r="CJ684" s="15"/>
      <c r="CK684" s="15"/>
      <c r="CL684" s="15"/>
      <c r="CM684" s="15"/>
      <c r="CN684" s="15"/>
      <c r="CO684" s="15"/>
      <c r="CP684" s="15"/>
      <c r="CQ684" s="15"/>
      <c r="CR684" s="15"/>
      <c r="CS684" s="15"/>
      <c r="CT684" s="15"/>
      <c r="CU684" s="15"/>
      <c r="CV684" s="15"/>
      <c r="CW684" s="15"/>
      <c r="CX684" s="15"/>
      <c r="CY684" s="15"/>
      <c r="CZ684" s="15"/>
      <c r="DA684" s="15"/>
      <c r="DB684" s="15"/>
      <c r="DC684" s="15"/>
      <c r="DD684" s="15"/>
      <c r="DE684" s="15"/>
      <c r="DF684" s="15"/>
      <c r="DG684" s="15"/>
      <c r="DH684" s="15"/>
      <c r="DI684" s="15"/>
      <c r="DJ684" s="15"/>
      <c r="DK684" s="15"/>
      <c r="DL684" s="15"/>
      <c r="DM684" s="15"/>
      <c r="DN684" s="15"/>
      <c r="DO684" s="15"/>
      <c r="DP684" s="15"/>
      <c r="DQ684" s="15"/>
      <c r="DR684" s="15"/>
      <c r="DS684" s="15"/>
      <c r="DT684" s="15"/>
      <c r="DU684" s="15"/>
    </row>
    <row r="685" spans="1:125" x14ac:dyDescent="0.2">
      <c r="A685" s="15"/>
      <c r="B685" s="15"/>
      <c r="C685" s="58"/>
      <c r="D685" s="15"/>
      <c r="E685" s="15"/>
      <c r="F685" s="15"/>
      <c r="G685" s="15"/>
      <c r="H685" s="15"/>
      <c r="I685" s="15"/>
      <c r="J685" s="15"/>
      <c r="K685" s="15"/>
      <c r="L685" s="67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  <c r="CC685" s="15"/>
      <c r="CD685" s="15"/>
      <c r="CE685" s="15"/>
      <c r="CF685" s="15"/>
      <c r="CG685" s="15"/>
      <c r="CH685" s="15"/>
      <c r="CI685" s="15"/>
      <c r="CJ685" s="15"/>
      <c r="CK685" s="15"/>
      <c r="CL685" s="15"/>
      <c r="CM685" s="15"/>
      <c r="CN685" s="15"/>
      <c r="CO685" s="15"/>
      <c r="CP685" s="15"/>
      <c r="CQ685" s="15"/>
      <c r="CR685" s="15"/>
      <c r="CS685" s="15"/>
      <c r="CT685" s="15"/>
      <c r="CU685" s="15"/>
      <c r="CV685" s="15"/>
      <c r="CW685" s="15"/>
      <c r="CX685" s="15"/>
      <c r="CY685" s="15"/>
      <c r="CZ685" s="15"/>
      <c r="DA685" s="15"/>
      <c r="DB685" s="15"/>
      <c r="DC685" s="15"/>
      <c r="DD685" s="15"/>
      <c r="DE685" s="15"/>
      <c r="DF685" s="15"/>
      <c r="DG685" s="15"/>
      <c r="DH685" s="15"/>
      <c r="DI685" s="15"/>
      <c r="DJ685" s="15"/>
      <c r="DK685" s="15"/>
      <c r="DL685" s="15"/>
      <c r="DM685" s="15"/>
      <c r="DN685" s="15"/>
      <c r="DO685" s="15"/>
      <c r="DP685" s="15"/>
      <c r="DQ685" s="15"/>
      <c r="DR685" s="15"/>
      <c r="DS685" s="15"/>
      <c r="DT685" s="15"/>
      <c r="DU685" s="15"/>
    </row>
    <row r="686" spans="1:125" x14ac:dyDescent="0.2">
      <c r="A686" s="15"/>
      <c r="B686" s="15"/>
      <c r="C686" s="58"/>
      <c r="D686" s="15"/>
      <c r="E686" s="15"/>
      <c r="F686" s="15"/>
      <c r="G686" s="15"/>
      <c r="H686" s="15"/>
      <c r="I686" s="15"/>
      <c r="J686" s="15"/>
      <c r="K686" s="15"/>
      <c r="L686" s="67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  <c r="CC686" s="15"/>
      <c r="CD686" s="15"/>
      <c r="CE686" s="15"/>
      <c r="CF686" s="15"/>
      <c r="CG686" s="15"/>
      <c r="CH686" s="15"/>
      <c r="CI686" s="15"/>
      <c r="CJ686" s="15"/>
      <c r="CK686" s="15"/>
      <c r="CL686" s="15"/>
      <c r="CM686" s="15"/>
      <c r="CN686" s="15"/>
      <c r="CO686" s="15"/>
      <c r="CP686" s="15"/>
      <c r="CQ686" s="15"/>
      <c r="CR686" s="15"/>
      <c r="CS686" s="15"/>
      <c r="CT686" s="15"/>
      <c r="CU686" s="15"/>
      <c r="CV686" s="15"/>
      <c r="CW686" s="15"/>
      <c r="CX686" s="15"/>
      <c r="CY686" s="15"/>
      <c r="CZ686" s="15"/>
      <c r="DA686" s="15"/>
      <c r="DB686" s="15"/>
      <c r="DC686" s="15"/>
      <c r="DD686" s="15"/>
      <c r="DE686" s="15"/>
      <c r="DF686" s="15"/>
      <c r="DG686" s="15"/>
      <c r="DH686" s="15"/>
      <c r="DI686" s="15"/>
      <c r="DJ686" s="15"/>
      <c r="DK686" s="15"/>
      <c r="DL686" s="15"/>
      <c r="DM686" s="15"/>
      <c r="DN686" s="15"/>
      <c r="DO686" s="15"/>
      <c r="DP686" s="15"/>
      <c r="DQ686" s="15"/>
      <c r="DR686" s="15"/>
      <c r="DS686" s="15"/>
      <c r="DT686" s="15"/>
      <c r="DU686" s="15"/>
    </row>
    <row r="687" spans="1:125" x14ac:dyDescent="0.2">
      <c r="A687" s="15"/>
      <c r="B687" s="15"/>
      <c r="C687" s="58"/>
      <c r="D687" s="15"/>
      <c r="E687" s="15"/>
      <c r="F687" s="15"/>
      <c r="G687" s="15"/>
      <c r="H687" s="15"/>
      <c r="I687" s="15"/>
      <c r="J687" s="15"/>
      <c r="K687" s="15"/>
      <c r="L687" s="67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  <c r="CC687" s="15"/>
      <c r="CD687" s="15"/>
      <c r="CE687" s="15"/>
      <c r="CF687" s="15"/>
      <c r="CG687" s="15"/>
      <c r="CH687" s="15"/>
      <c r="CI687" s="15"/>
      <c r="CJ687" s="15"/>
      <c r="CK687" s="15"/>
      <c r="CL687" s="15"/>
      <c r="CM687" s="15"/>
      <c r="CN687" s="15"/>
      <c r="CO687" s="15"/>
      <c r="CP687" s="15"/>
      <c r="CQ687" s="15"/>
      <c r="CR687" s="15"/>
      <c r="CS687" s="15"/>
      <c r="CT687" s="15"/>
      <c r="CU687" s="15"/>
      <c r="CV687" s="15"/>
      <c r="CW687" s="15"/>
      <c r="CX687" s="15"/>
      <c r="CY687" s="15"/>
      <c r="CZ687" s="15"/>
      <c r="DA687" s="15"/>
      <c r="DB687" s="15"/>
      <c r="DC687" s="15"/>
      <c r="DD687" s="15"/>
      <c r="DE687" s="15"/>
      <c r="DF687" s="15"/>
      <c r="DG687" s="15"/>
      <c r="DH687" s="15"/>
      <c r="DI687" s="15"/>
      <c r="DJ687" s="15"/>
      <c r="DK687" s="15"/>
      <c r="DL687" s="15"/>
      <c r="DM687" s="15"/>
      <c r="DN687" s="15"/>
      <c r="DO687" s="15"/>
      <c r="DP687" s="15"/>
      <c r="DQ687" s="15"/>
      <c r="DR687" s="15"/>
      <c r="DS687" s="15"/>
      <c r="DT687" s="15"/>
      <c r="DU687" s="15"/>
    </row>
    <row r="688" spans="1:125" x14ac:dyDescent="0.2">
      <c r="A688" s="15"/>
      <c r="B688" s="15"/>
      <c r="C688" s="58"/>
      <c r="D688" s="15"/>
      <c r="E688" s="15"/>
      <c r="F688" s="15"/>
      <c r="G688" s="15"/>
      <c r="H688" s="15"/>
      <c r="I688" s="15"/>
      <c r="J688" s="15"/>
      <c r="K688" s="15"/>
      <c r="L688" s="67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  <c r="CA688" s="15"/>
      <c r="CB688" s="15"/>
      <c r="CC688" s="15"/>
      <c r="CD688" s="15"/>
      <c r="CE688" s="15"/>
      <c r="CF688" s="15"/>
      <c r="CG688" s="15"/>
      <c r="CH688" s="15"/>
      <c r="CI688" s="15"/>
      <c r="CJ688" s="15"/>
      <c r="CK688" s="15"/>
      <c r="CL688" s="15"/>
      <c r="CM688" s="15"/>
      <c r="CN688" s="15"/>
      <c r="CO688" s="15"/>
      <c r="CP688" s="15"/>
      <c r="CQ688" s="15"/>
      <c r="CR688" s="15"/>
      <c r="CS688" s="15"/>
      <c r="CT688" s="15"/>
      <c r="CU688" s="15"/>
      <c r="CV688" s="15"/>
      <c r="CW688" s="15"/>
      <c r="CX688" s="15"/>
      <c r="CY688" s="15"/>
      <c r="CZ688" s="15"/>
      <c r="DA688" s="15"/>
      <c r="DB688" s="15"/>
      <c r="DC688" s="15"/>
      <c r="DD688" s="15"/>
      <c r="DE688" s="15"/>
      <c r="DF688" s="15"/>
      <c r="DG688" s="15"/>
      <c r="DH688" s="15"/>
      <c r="DI688" s="15"/>
      <c r="DJ688" s="15"/>
      <c r="DK688" s="15"/>
      <c r="DL688" s="15"/>
      <c r="DM688" s="15"/>
      <c r="DN688" s="15"/>
      <c r="DO688" s="15"/>
      <c r="DP688" s="15"/>
      <c r="DQ688" s="15"/>
      <c r="DR688" s="15"/>
      <c r="DS688" s="15"/>
      <c r="DT688" s="15"/>
      <c r="DU688" s="15"/>
    </row>
    <row r="689" spans="1:125" x14ac:dyDescent="0.2">
      <c r="A689" s="15"/>
      <c r="B689" s="15"/>
      <c r="C689" s="58"/>
      <c r="D689" s="15"/>
      <c r="E689" s="15"/>
      <c r="F689" s="15"/>
      <c r="G689" s="15"/>
      <c r="H689" s="15"/>
      <c r="I689" s="15"/>
      <c r="J689" s="15"/>
      <c r="K689" s="15"/>
      <c r="L689" s="67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  <c r="CC689" s="15"/>
      <c r="CD689" s="15"/>
      <c r="CE689" s="15"/>
      <c r="CF689" s="15"/>
      <c r="CG689" s="15"/>
      <c r="CH689" s="15"/>
      <c r="CI689" s="15"/>
      <c r="CJ689" s="15"/>
      <c r="CK689" s="15"/>
      <c r="CL689" s="15"/>
      <c r="CM689" s="15"/>
      <c r="CN689" s="15"/>
      <c r="CO689" s="15"/>
      <c r="CP689" s="15"/>
      <c r="CQ689" s="15"/>
      <c r="CR689" s="15"/>
      <c r="CS689" s="15"/>
      <c r="CT689" s="15"/>
      <c r="CU689" s="15"/>
      <c r="CV689" s="15"/>
      <c r="CW689" s="15"/>
      <c r="CX689" s="15"/>
      <c r="CY689" s="15"/>
      <c r="CZ689" s="15"/>
      <c r="DA689" s="15"/>
      <c r="DB689" s="15"/>
      <c r="DC689" s="15"/>
      <c r="DD689" s="15"/>
      <c r="DE689" s="15"/>
      <c r="DF689" s="15"/>
      <c r="DG689" s="15"/>
      <c r="DH689" s="15"/>
      <c r="DI689" s="15"/>
      <c r="DJ689" s="15"/>
      <c r="DK689" s="15"/>
      <c r="DL689" s="15"/>
      <c r="DM689" s="15"/>
      <c r="DN689" s="15"/>
      <c r="DO689" s="15"/>
      <c r="DP689" s="15"/>
      <c r="DQ689" s="15"/>
      <c r="DR689" s="15"/>
      <c r="DS689" s="15"/>
      <c r="DT689" s="15"/>
      <c r="DU689" s="15"/>
    </row>
    <row r="690" spans="1:125" x14ac:dyDescent="0.2">
      <c r="A690" s="15"/>
      <c r="B690" s="15"/>
      <c r="C690" s="58"/>
      <c r="D690" s="15"/>
      <c r="E690" s="15"/>
      <c r="F690" s="15"/>
      <c r="G690" s="15"/>
      <c r="H690" s="15"/>
      <c r="I690" s="15"/>
      <c r="J690" s="15"/>
      <c r="K690" s="15"/>
      <c r="L690" s="67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  <c r="CC690" s="15"/>
      <c r="CD690" s="15"/>
      <c r="CE690" s="15"/>
      <c r="CF690" s="15"/>
      <c r="CG690" s="15"/>
      <c r="CH690" s="15"/>
      <c r="CI690" s="15"/>
      <c r="CJ690" s="15"/>
      <c r="CK690" s="15"/>
      <c r="CL690" s="15"/>
      <c r="CM690" s="15"/>
      <c r="CN690" s="15"/>
      <c r="CO690" s="15"/>
      <c r="CP690" s="15"/>
      <c r="CQ690" s="15"/>
      <c r="CR690" s="15"/>
      <c r="CS690" s="15"/>
      <c r="CT690" s="15"/>
      <c r="CU690" s="15"/>
      <c r="CV690" s="15"/>
      <c r="CW690" s="15"/>
      <c r="CX690" s="15"/>
      <c r="CY690" s="15"/>
      <c r="CZ690" s="15"/>
      <c r="DA690" s="15"/>
      <c r="DB690" s="15"/>
      <c r="DC690" s="15"/>
      <c r="DD690" s="15"/>
      <c r="DE690" s="15"/>
      <c r="DF690" s="15"/>
      <c r="DG690" s="15"/>
      <c r="DH690" s="15"/>
      <c r="DI690" s="15"/>
      <c r="DJ690" s="15"/>
      <c r="DK690" s="15"/>
      <c r="DL690" s="15"/>
      <c r="DM690" s="15"/>
      <c r="DN690" s="15"/>
      <c r="DO690" s="15"/>
      <c r="DP690" s="15"/>
      <c r="DQ690" s="15"/>
      <c r="DR690" s="15"/>
      <c r="DS690" s="15"/>
      <c r="DT690" s="15"/>
      <c r="DU690" s="15"/>
    </row>
    <row r="691" spans="1:125" x14ac:dyDescent="0.2">
      <c r="A691" s="15"/>
      <c r="B691" s="15"/>
      <c r="C691" s="58"/>
      <c r="D691" s="15"/>
      <c r="E691" s="15"/>
      <c r="F691" s="15"/>
      <c r="G691" s="15"/>
      <c r="H691" s="15"/>
      <c r="I691" s="15"/>
      <c r="J691" s="15"/>
      <c r="K691" s="15"/>
      <c r="L691" s="67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  <c r="CC691" s="15"/>
      <c r="CD691" s="15"/>
      <c r="CE691" s="15"/>
      <c r="CF691" s="15"/>
      <c r="CG691" s="15"/>
      <c r="CH691" s="15"/>
      <c r="CI691" s="15"/>
      <c r="CJ691" s="15"/>
      <c r="CK691" s="15"/>
      <c r="CL691" s="15"/>
      <c r="CM691" s="15"/>
      <c r="CN691" s="15"/>
      <c r="CO691" s="15"/>
      <c r="CP691" s="15"/>
      <c r="CQ691" s="15"/>
      <c r="CR691" s="15"/>
      <c r="CS691" s="15"/>
      <c r="CT691" s="15"/>
      <c r="CU691" s="15"/>
      <c r="CV691" s="15"/>
      <c r="CW691" s="15"/>
      <c r="CX691" s="15"/>
      <c r="CY691" s="15"/>
      <c r="CZ691" s="15"/>
      <c r="DA691" s="15"/>
      <c r="DB691" s="15"/>
      <c r="DC691" s="15"/>
      <c r="DD691" s="15"/>
      <c r="DE691" s="15"/>
      <c r="DF691" s="15"/>
      <c r="DG691" s="15"/>
      <c r="DH691" s="15"/>
      <c r="DI691" s="15"/>
      <c r="DJ691" s="15"/>
      <c r="DK691" s="15"/>
      <c r="DL691" s="15"/>
      <c r="DM691" s="15"/>
      <c r="DN691" s="15"/>
      <c r="DO691" s="15"/>
      <c r="DP691" s="15"/>
      <c r="DQ691" s="15"/>
      <c r="DR691" s="15"/>
      <c r="DS691" s="15"/>
      <c r="DT691" s="15"/>
      <c r="DU691" s="15"/>
    </row>
    <row r="692" spans="1:125" x14ac:dyDescent="0.2">
      <c r="A692" s="15"/>
      <c r="B692" s="15"/>
      <c r="C692" s="58"/>
      <c r="D692" s="15"/>
      <c r="E692" s="15"/>
      <c r="F692" s="15"/>
      <c r="G692" s="15"/>
      <c r="H692" s="15"/>
      <c r="I692" s="15"/>
      <c r="J692" s="15"/>
      <c r="K692" s="15"/>
      <c r="L692" s="67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  <c r="BY692" s="15"/>
      <c r="BZ692" s="15"/>
      <c r="CA692" s="15"/>
      <c r="CB692" s="15"/>
      <c r="CC692" s="15"/>
      <c r="CD692" s="15"/>
      <c r="CE692" s="15"/>
      <c r="CF692" s="15"/>
      <c r="CG692" s="15"/>
      <c r="CH692" s="15"/>
      <c r="CI692" s="15"/>
      <c r="CJ692" s="15"/>
      <c r="CK692" s="15"/>
      <c r="CL692" s="15"/>
      <c r="CM692" s="15"/>
      <c r="CN692" s="15"/>
      <c r="CO692" s="15"/>
      <c r="CP692" s="15"/>
      <c r="CQ692" s="15"/>
      <c r="CR692" s="15"/>
      <c r="CS692" s="15"/>
      <c r="CT692" s="15"/>
      <c r="CU692" s="15"/>
      <c r="CV692" s="15"/>
      <c r="CW692" s="15"/>
      <c r="CX692" s="15"/>
      <c r="CY692" s="15"/>
      <c r="CZ692" s="15"/>
      <c r="DA692" s="15"/>
      <c r="DB692" s="15"/>
      <c r="DC692" s="15"/>
      <c r="DD692" s="15"/>
      <c r="DE692" s="15"/>
      <c r="DF692" s="15"/>
      <c r="DG692" s="15"/>
      <c r="DH692" s="15"/>
      <c r="DI692" s="15"/>
      <c r="DJ692" s="15"/>
      <c r="DK692" s="15"/>
      <c r="DL692" s="15"/>
      <c r="DM692" s="15"/>
      <c r="DN692" s="15"/>
      <c r="DO692" s="15"/>
      <c r="DP692" s="15"/>
      <c r="DQ692" s="15"/>
      <c r="DR692" s="15"/>
      <c r="DS692" s="15"/>
      <c r="DT692" s="15"/>
      <c r="DU692" s="15"/>
    </row>
    <row r="693" spans="1:125" x14ac:dyDescent="0.2">
      <c r="A693" s="15"/>
      <c r="B693" s="15"/>
      <c r="C693" s="58"/>
      <c r="D693" s="15"/>
      <c r="E693" s="15"/>
      <c r="F693" s="15"/>
      <c r="G693" s="15"/>
      <c r="H693" s="15"/>
      <c r="I693" s="15"/>
      <c r="J693" s="15"/>
      <c r="K693" s="15"/>
      <c r="L693" s="67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  <c r="BY693" s="15"/>
      <c r="BZ693" s="15"/>
      <c r="CA693" s="15"/>
      <c r="CB693" s="15"/>
      <c r="CC693" s="15"/>
      <c r="CD693" s="15"/>
      <c r="CE693" s="15"/>
      <c r="CF693" s="15"/>
      <c r="CG693" s="15"/>
      <c r="CH693" s="15"/>
      <c r="CI693" s="15"/>
      <c r="CJ693" s="15"/>
      <c r="CK693" s="15"/>
      <c r="CL693" s="15"/>
      <c r="CM693" s="15"/>
      <c r="CN693" s="15"/>
      <c r="CO693" s="15"/>
      <c r="CP693" s="15"/>
      <c r="CQ693" s="15"/>
      <c r="CR693" s="15"/>
      <c r="CS693" s="15"/>
      <c r="CT693" s="15"/>
      <c r="CU693" s="15"/>
      <c r="CV693" s="15"/>
      <c r="CW693" s="15"/>
      <c r="CX693" s="15"/>
      <c r="CY693" s="15"/>
      <c r="CZ693" s="15"/>
      <c r="DA693" s="15"/>
      <c r="DB693" s="15"/>
      <c r="DC693" s="15"/>
      <c r="DD693" s="15"/>
      <c r="DE693" s="15"/>
      <c r="DF693" s="15"/>
      <c r="DG693" s="15"/>
      <c r="DH693" s="15"/>
      <c r="DI693" s="15"/>
      <c r="DJ693" s="15"/>
      <c r="DK693" s="15"/>
      <c r="DL693" s="15"/>
      <c r="DM693" s="15"/>
      <c r="DN693" s="15"/>
      <c r="DO693" s="15"/>
      <c r="DP693" s="15"/>
      <c r="DQ693" s="15"/>
      <c r="DR693" s="15"/>
      <c r="DS693" s="15"/>
      <c r="DT693" s="15"/>
      <c r="DU693" s="15"/>
    </row>
    <row r="694" spans="1:125" x14ac:dyDescent="0.2">
      <c r="A694" s="15"/>
      <c r="B694" s="15"/>
      <c r="C694" s="58"/>
      <c r="D694" s="15"/>
      <c r="E694" s="15"/>
      <c r="F694" s="15"/>
      <c r="G694" s="15"/>
      <c r="H694" s="15"/>
      <c r="I694" s="15"/>
      <c r="J694" s="15"/>
      <c r="K694" s="15"/>
      <c r="L694" s="67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  <c r="BY694" s="15"/>
      <c r="BZ694" s="15"/>
      <c r="CA694" s="15"/>
      <c r="CB694" s="15"/>
      <c r="CC694" s="15"/>
      <c r="CD694" s="15"/>
      <c r="CE694" s="15"/>
      <c r="CF694" s="15"/>
      <c r="CG694" s="15"/>
      <c r="CH694" s="15"/>
      <c r="CI694" s="15"/>
      <c r="CJ694" s="15"/>
      <c r="CK694" s="15"/>
      <c r="CL694" s="15"/>
      <c r="CM694" s="15"/>
      <c r="CN694" s="15"/>
      <c r="CO694" s="15"/>
      <c r="CP694" s="15"/>
      <c r="CQ694" s="15"/>
      <c r="CR694" s="15"/>
      <c r="CS694" s="15"/>
      <c r="CT694" s="15"/>
      <c r="CU694" s="15"/>
      <c r="CV694" s="15"/>
      <c r="CW694" s="15"/>
      <c r="CX694" s="15"/>
      <c r="CY694" s="15"/>
      <c r="CZ694" s="15"/>
      <c r="DA694" s="15"/>
      <c r="DB694" s="15"/>
      <c r="DC694" s="15"/>
      <c r="DD694" s="15"/>
      <c r="DE694" s="15"/>
      <c r="DF694" s="15"/>
      <c r="DG694" s="15"/>
      <c r="DH694" s="15"/>
      <c r="DI694" s="15"/>
      <c r="DJ694" s="15"/>
      <c r="DK694" s="15"/>
      <c r="DL694" s="15"/>
      <c r="DM694" s="15"/>
      <c r="DN694" s="15"/>
      <c r="DO694" s="15"/>
      <c r="DP694" s="15"/>
      <c r="DQ694" s="15"/>
      <c r="DR694" s="15"/>
      <c r="DS694" s="15"/>
      <c r="DT694" s="15"/>
      <c r="DU694" s="15"/>
    </row>
    <row r="695" spans="1:125" x14ac:dyDescent="0.2">
      <c r="A695" s="15"/>
      <c r="B695" s="15"/>
      <c r="C695" s="58"/>
      <c r="D695" s="15"/>
      <c r="E695" s="15"/>
      <c r="F695" s="15"/>
      <c r="G695" s="15"/>
      <c r="H695" s="15"/>
      <c r="I695" s="15"/>
      <c r="J695" s="15"/>
      <c r="K695" s="15"/>
      <c r="L695" s="67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  <c r="CC695" s="15"/>
      <c r="CD695" s="15"/>
      <c r="CE695" s="15"/>
      <c r="CF695" s="15"/>
      <c r="CG695" s="15"/>
      <c r="CH695" s="15"/>
      <c r="CI695" s="15"/>
      <c r="CJ695" s="15"/>
      <c r="CK695" s="15"/>
      <c r="CL695" s="15"/>
      <c r="CM695" s="15"/>
      <c r="CN695" s="15"/>
      <c r="CO695" s="15"/>
      <c r="CP695" s="15"/>
      <c r="CQ695" s="15"/>
      <c r="CR695" s="15"/>
      <c r="CS695" s="15"/>
      <c r="CT695" s="15"/>
      <c r="CU695" s="15"/>
      <c r="CV695" s="15"/>
      <c r="CW695" s="15"/>
      <c r="CX695" s="15"/>
      <c r="CY695" s="15"/>
      <c r="CZ695" s="15"/>
      <c r="DA695" s="15"/>
      <c r="DB695" s="15"/>
      <c r="DC695" s="15"/>
      <c r="DD695" s="15"/>
      <c r="DE695" s="15"/>
      <c r="DF695" s="15"/>
      <c r="DG695" s="15"/>
      <c r="DH695" s="15"/>
      <c r="DI695" s="15"/>
      <c r="DJ695" s="15"/>
      <c r="DK695" s="15"/>
      <c r="DL695" s="15"/>
      <c r="DM695" s="15"/>
      <c r="DN695" s="15"/>
      <c r="DO695" s="15"/>
      <c r="DP695" s="15"/>
      <c r="DQ695" s="15"/>
      <c r="DR695" s="15"/>
      <c r="DS695" s="15"/>
      <c r="DT695" s="15"/>
      <c r="DU695" s="15"/>
    </row>
    <row r="696" spans="1:125" x14ac:dyDescent="0.2">
      <c r="A696" s="15"/>
      <c r="B696" s="15"/>
      <c r="C696" s="58"/>
      <c r="D696" s="15"/>
      <c r="E696" s="15"/>
      <c r="F696" s="15"/>
      <c r="G696" s="15"/>
      <c r="H696" s="15"/>
      <c r="I696" s="15"/>
      <c r="J696" s="15"/>
      <c r="K696" s="15"/>
      <c r="L696" s="67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  <c r="CA696" s="15"/>
      <c r="CB696" s="15"/>
      <c r="CC696" s="15"/>
      <c r="CD696" s="15"/>
      <c r="CE696" s="15"/>
      <c r="CF696" s="15"/>
      <c r="CG696" s="15"/>
      <c r="CH696" s="15"/>
      <c r="CI696" s="15"/>
      <c r="CJ696" s="15"/>
      <c r="CK696" s="15"/>
      <c r="CL696" s="15"/>
      <c r="CM696" s="15"/>
      <c r="CN696" s="15"/>
      <c r="CO696" s="15"/>
      <c r="CP696" s="15"/>
      <c r="CQ696" s="15"/>
      <c r="CR696" s="15"/>
      <c r="CS696" s="15"/>
      <c r="CT696" s="15"/>
      <c r="CU696" s="15"/>
      <c r="CV696" s="15"/>
      <c r="CW696" s="15"/>
      <c r="CX696" s="15"/>
      <c r="CY696" s="15"/>
      <c r="CZ696" s="15"/>
      <c r="DA696" s="15"/>
      <c r="DB696" s="15"/>
      <c r="DC696" s="15"/>
      <c r="DD696" s="15"/>
      <c r="DE696" s="15"/>
      <c r="DF696" s="15"/>
      <c r="DG696" s="15"/>
      <c r="DH696" s="15"/>
      <c r="DI696" s="15"/>
      <c r="DJ696" s="15"/>
      <c r="DK696" s="15"/>
      <c r="DL696" s="15"/>
      <c r="DM696" s="15"/>
      <c r="DN696" s="15"/>
      <c r="DO696" s="15"/>
      <c r="DP696" s="15"/>
      <c r="DQ696" s="15"/>
      <c r="DR696" s="15"/>
      <c r="DS696" s="15"/>
      <c r="DT696" s="15"/>
      <c r="DU696" s="15"/>
    </row>
    <row r="697" spans="1:125" x14ac:dyDescent="0.2">
      <c r="A697" s="15"/>
      <c r="B697" s="15"/>
      <c r="C697" s="58"/>
      <c r="D697" s="15"/>
      <c r="E697" s="15"/>
      <c r="F697" s="15"/>
      <c r="G697" s="15"/>
      <c r="H697" s="15"/>
      <c r="I697" s="15"/>
      <c r="J697" s="15"/>
      <c r="K697" s="15"/>
      <c r="L697" s="67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  <c r="BY697" s="15"/>
      <c r="BZ697" s="15"/>
      <c r="CA697" s="15"/>
      <c r="CB697" s="15"/>
      <c r="CC697" s="15"/>
      <c r="CD697" s="15"/>
      <c r="CE697" s="15"/>
      <c r="CF697" s="15"/>
      <c r="CG697" s="15"/>
      <c r="CH697" s="15"/>
      <c r="CI697" s="15"/>
      <c r="CJ697" s="15"/>
      <c r="CK697" s="15"/>
      <c r="CL697" s="15"/>
      <c r="CM697" s="15"/>
      <c r="CN697" s="15"/>
      <c r="CO697" s="15"/>
      <c r="CP697" s="15"/>
      <c r="CQ697" s="15"/>
      <c r="CR697" s="15"/>
      <c r="CS697" s="15"/>
      <c r="CT697" s="15"/>
      <c r="CU697" s="15"/>
      <c r="CV697" s="15"/>
      <c r="CW697" s="15"/>
      <c r="CX697" s="15"/>
      <c r="CY697" s="15"/>
      <c r="CZ697" s="15"/>
      <c r="DA697" s="15"/>
      <c r="DB697" s="15"/>
      <c r="DC697" s="15"/>
      <c r="DD697" s="15"/>
      <c r="DE697" s="15"/>
      <c r="DF697" s="15"/>
      <c r="DG697" s="15"/>
      <c r="DH697" s="15"/>
      <c r="DI697" s="15"/>
      <c r="DJ697" s="15"/>
      <c r="DK697" s="15"/>
      <c r="DL697" s="15"/>
      <c r="DM697" s="15"/>
      <c r="DN697" s="15"/>
      <c r="DO697" s="15"/>
      <c r="DP697" s="15"/>
      <c r="DQ697" s="15"/>
      <c r="DR697" s="15"/>
      <c r="DS697" s="15"/>
      <c r="DT697" s="15"/>
      <c r="DU697" s="15"/>
    </row>
    <row r="698" spans="1:125" x14ac:dyDescent="0.2">
      <c r="A698" s="15"/>
      <c r="B698" s="15"/>
      <c r="C698" s="58"/>
      <c r="D698" s="15"/>
      <c r="E698" s="15"/>
      <c r="F698" s="15"/>
      <c r="G698" s="15"/>
      <c r="H698" s="15"/>
      <c r="I698" s="15"/>
      <c r="J698" s="15"/>
      <c r="K698" s="15"/>
      <c r="L698" s="67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  <c r="CC698" s="15"/>
      <c r="CD698" s="15"/>
      <c r="CE698" s="15"/>
      <c r="CF698" s="15"/>
      <c r="CG698" s="15"/>
      <c r="CH698" s="15"/>
      <c r="CI698" s="15"/>
      <c r="CJ698" s="15"/>
      <c r="CK698" s="15"/>
      <c r="CL698" s="15"/>
      <c r="CM698" s="15"/>
      <c r="CN698" s="15"/>
      <c r="CO698" s="15"/>
      <c r="CP698" s="15"/>
      <c r="CQ698" s="15"/>
      <c r="CR698" s="15"/>
      <c r="CS698" s="15"/>
      <c r="CT698" s="15"/>
      <c r="CU698" s="15"/>
      <c r="CV698" s="15"/>
      <c r="CW698" s="15"/>
      <c r="CX698" s="15"/>
      <c r="CY698" s="15"/>
      <c r="CZ698" s="15"/>
      <c r="DA698" s="15"/>
      <c r="DB698" s="15"/>
      <c r="DC698" s="15"/>
      <c r="DD698" s="15"/>
      <c r="DE698" s="15"/>
      <c r="DF698" s="15"/>
      <c r="DG698" s="15"/>
      <c r="DH698" s="15"/>
      <c r="DI698" s="15"/>
      <c r="DJ698" s="15"/>
      <c r="DK698" s="15"/>
      <c r="DL698" s="15"/>
      <c r="DM698" s="15"/>
      <c r="DN698" s="15"/>
      <c r="DO698" s="15"/>
      <c r="DP698" s="15"/>
      <c r="DQ698" s="15"/>
      <c r="DR698" s="15"/>
      <c r="DS698" s="15"/>
      <c r="DT698" s="15"/>
      <c r="DU698" s="15"/>
    </row>
    <row r="699" spans="1:125" x14ac:dyDescent="0.2">
      <c r="A699" s="15"/>
      <c r="B699" s="15"/>
      <c r="C699" s="58"/>
      <c r="D699" s="15"/>
      <c r="E699" s="15"/>
      <c r="F699" s="15"/>
      <c r="G699" s="15"/>
      <c r="H699" s="15"/>
      <c r="I699" s="15"/>
      <c r="J699" s="15"/>
      <c r="K699" s="15"/>
      <c r="L699" s="67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  <c r="BY699" s="15"/>
      <c r="BZ699" s="15"/>
      <c r="CA699" s="15"/>
      <c r="CB699" s="15"/>
      <c r="CC699" s="15"/>
      <c r="CD699" s="15"/>
      <c r="CE699" s="15"/>
      <c r="CF699" s="15"/>
      <c r="CG699" s="15"/>
      <c r="CH699" s="15"/>
      <c r="CI699" s="15"/>
      <c r="CJ699" s="15"/>
      <c r="CK699" s="15"/>
      <c r="CL699" s="15"/>
      <c r="CM699" s="15"/>
      <c r="CN699" s="15"/>
      <c r="CO699" s="15"/>
      <c r="CP699" s="15"/>
      <c r="CQ699" s="15"/>
      <c r="CR699" s="15"/>
      <c r="CS699" s="15"/>
      <c r="CT699" s="15"/>
      <c r="CU699" s="15"/>
      <c r="CV699" s="15"/>
      <c r="CW699" s="15"/>
      <c r="CX699" s="15"/>
      <c r="CY699" s="15"/>
      <c r="CZ699" s="15"/>
      <c r="DA699" s="15"/>
      <c r="DB699" s="15"/>
      <c r="DC699" s="15"/>
      <c r="DD699" s="15"/>
      <c r="DE699" s="15"/>
      <c r="DF699" s="15"/>
      <c r="DG699" s="15"/>
      <c r="DH699" s="15"/>
      <c r="DI699" s="15"/>
      <c r="DJ699" s="15"/>
      <c r="DK699" s="15"/>
      <c r="DL699" s="15"/>
      <c r="DM699" s="15"/>
      <c r="DN699" s="15"/>
      <c r="DO699" s="15"/>
      <c r="DP699" s="15"/>
      <c r="DQ699" s="15"/>
      <c r="DR699" s="15"/>
      <c r="DS699" s="15"/>
      <c r="DT699" s="15"/>
      <c r="DU699" s="15"/>
    </row>
    <row r="700" spans="1:125" x14ac:dyDescent="0.2">
      <c r="A700" s="15"/>
      <c r="B700" s="15"/>
      <c r="C700" s="58"/>
      <c r="D700" s="15"/>
      <c r="E700" s="15"/>
      <c r="F700" s="15"/>
      <c r="G700" s="15"/>
      <c r="H700" s="15"/>
      <c r="I700" s="15"/>
      <c r="J700" s="15"/>
      <c r="K700" s="15"/>
      <c r="L700" s="67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  <c r="CC700" s="15"/>
      <c r="CD700" s="15"/>
      <c r="CE700" s="15"/>
      <c r="CF700" s="15"/>
      <c r="CG700" s="15"/>
      <c r="CH700" s="15"/>
      <c r="CI700" s="15"/>
      <c r="CJ700" s="15"/>
      <c r="CK700" s="15"/>
      <c r="CL700" s="15"/>
      <c r="CM700" s="15"/>
      <c r="CN700" s="15"/>
      <c r="CO700" s="15"/>
      <c r="CP700" s="15"/>
      <c r="CQ700" s="15"/>
      <c r="CR700" s="15"/>
      <c r="CS700" s="15"/>
      <c r="CT700" s="15"/>
      <c r="CU700" s="15"/>
      <c r="CV700" s="15"/>
      <c r="CW700" s="15"/>
      <c r="CX700" s="15"/>
      <c r="CY700" s="15"/>
      <c r="CZ700" s="15"/>
      <c r="DA700" s="15"/>
      <c r="DB700" s="15"/>
      <c r="DC700" s="15"/>
      <c r="DD700" s="15"/>
      <c r="DE700" s="15"/>
      <c r="DF700" s="15"/>
      <c r="DG700" s="15"/>
      <c r="DH700" s="15"/>
      <c r="DI700" s="15"/>
      <c r="DJ700" s="15"/>
      <c r="DK700" s="15"/>
      <c r="DL700" s="15"/>
      <c r="DM700" s="15"/>
      <c r="DN700" s="15"/>
      <c r="DO700" s="15"/>
      <c r="DP700" s="15"/>
      <c r="DQ700" s="15"/>
      <c r="DR700" s="15"/>
      <c r="DS700" s="15"/>
      <c r="DT700" s="15"/>
      <c r="DU700" s="15"/>
    </row>
    <row r="701" spans="1:125" x14ac:dyDescent="0.2">
      <c r="A701" s="15"/>
      <c r="B701" s="15"/>
      <c r="C701" s="58"/>
      <c r="D701" s="15"/>
      <c r="E701" s="15"/>
      <c r="F701" s="15"/>
      <c r="G701" s="15"/>
      <c r="H701" s="15"/>
      <c r="I701" s="15"/>
      <c r="J701" s="15"/>
      <c r="K701" s="15"/>
      <c r="L701" s="67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  <c r="CC701" s="15"/>
      <c r="CD701" s="15"/>
      <c r="CE701" s="15"/>
      <c r="CF701" s="15"/>
      <c r="CG701" s="15"/>
      <c r="CH701" s="15"/>
      <c r="CI701" s="15"/>
      <c r="CJ701" s="15"/>
      <c r="CK701" s="15"/>
      <c r="CL701" s="15"/>
      <c r="CM701" s="15"/>
      <c r="CN701" s="15"/>
      <c r="CO701" s="15"/>
      <c r="CP701" s="15"/>
      <c r="CQ701" s="15"/>
      <c r="CR701" s="15"/>
      <c r="CS701" s="15"/>
      <c r="CT701" s="15"/>
      <c r="CU701" s="15"/>
      <c r="CV701" s="15"/>
      <c r="CW701" s="15"/>
      <c r="CX701" s="15"/>
      <c r="CY701" s="15"/>
      <c r="CZ701" s="15"/>
      <c r="DA701" s="15"/>
      <c r="DB701" s="15"/>
      <c r="DC701" s="15"/>
      <c r="DD701" s="15"/>
      <c r="DE701" s="15"/>
      <c r="DF701" s="15"/>
      <c r="DG701" s="15"/>
      <c r="DH701" s="15"/>
      <c r="DI701" s="15"/>
      <c r="DJ701" s="15"/>
      <c r="DK701" s="15"/>
      <c r="DL701" s="15"/>
      <c r="DM701" s="15"/>
      <c r="DN701" s="15"/>
      <c r="DO701" s="15"/>
      <c r="DP701" s="15"/>
      <c r="DQ701" s="15"/>
      <c r="DR701" s="15"/>
      <c r="DS701" s="15"/>
      <c r="DT701" s="15"/>
      <c r="DU701" s="15"/>
    </row>
    <row r="702" spans="1:125" x14ac:dyDescent="0.2">
      <c r="A702" s="15"/>
      <c r="B702" s="15"/>
      <c r="C702" s="58"/>
      <c r="D702" s="15"/>
      <c r="E702" s="15"/>
      <c r="F702" s="15"/>
      <c r="G702" s="15"/>
      <c r="H702" s="15"/>
      <c r="I702" s="15"/>
      <c r="J702" s="15"/>
      <c r="K702" s="15"/>
      <c r="L702" s="67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  <c r="CA702" s="15"/>
      <c r="CB702" s="15"/>
      <c r="CC702" s="15"/>
      <c r="CD702" s="15"/>
      <c r="CE702" s="15"/>
      <c r="CF702" s="15"/>
      <c r="CG702" s="15"/>
      <c r="CH702" s="15"/>
      <c r="CI702" s="15"/>
      <c r="CJ702" s="15"/>
      <c r="CK702" s="15"/>
      <c r="CL702" s="15"/>
      <c r="CM702" s="15"/>
      <c r="CN702" s="15"/>
      <c r="CO702" s="15"/>
      <c r="CP702" s="15"/>
      <c r="CQ702" s="15"/>
      <c r="CR702" s="15"/>
      <c r="CS702" s="15"/>
      <c r="CT702" s="15"/>
      <c r="CU702" s="15"/>
      <c r="CV702" s="15"/>
      <c r="CW702" s="15"/>
      <c r="CX702" s="15"/>
      <c r="CY702" s="15"/>
      <c r="CZ702" s="15"/>
      <c r="DA702" s="15"/>
      <c r="DB702" s="15"/>
      <c r="DC702" s="15"/>
      <c r="DD702" s="15"/>
      <c r="DE702" s="15"/>
      <c r="DF702" s="15"/>
      <c r="DG702" s="15"/>
      <c r="DH702" s="15"/>
      <c r="DI702" s="15"/>
      <c r="DJ702" s="15"/>
      <c r="DK702" s="15"/>
      <c r="DL702" s="15"/>
      <c r="DM702" s="15"/>
      <c r="DN702" s="15"/>
      <c r="DO702" s="15"/>
      <c r="DP702" s="15"/>
      <c r="DQ702" s="15"/>
      <c r="DR702" s="15"/>
      <c r="DS702" s="15"/>
      <c r="DT702" s="15"/>
      <c r="DU702" s="15"/>
    </row>
    <row r="703" spans="1:125" x14ac:dyDescent="0.2">
      <c r="A703" s="15"/>
      <c r="B703" s="15"/>
      <c r="C703" s="58"/>
      <c r="D703" s="15"/>
      <c r="E703" s="15"/>
      <c r="F703" s="15"/>
      <c r="G703" s="15"/>
      <c r="H703" s="15"/>
      <c r="I703" s="15"/>
      <c r="J703" s="15"/>
      <c r="K703" s="15"/>
      <c r="L703" s="67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  <c r="CA703" s="15"/>
      <c r="CB703" s="15"/>
      <c r="CC703" s="15"/>
      <c r="CD703" s="15"/>
      <c r="CE703" s="15"/>
      <c r="CF703" s="15"/>
      <c r="CG703" s="15"/>
      <c r="CH703" s="15"/>
      <c r="CI703" s="15"/>
      <c r="CJ703" s="15"/>
      <c r="CK703" s="15"/>
      <c r="CL703" s="15"/>
      <c r="CM703" s="15"/>
      <c r="CN703" s="15"/>
      <c r="CO703" s="15"/>
      <c r="CP703" s="15"/>
      <c r="CQ703" s="15"/>
      <c r="CR703" s="15"/>
      <c r="CS703" s="15"/>
      <c r="CT703" s="15"/>
      <c r="CU703" s="15"/>
      <c r="CV703" s="15"/>
      <c r="CW703" s="15"/>
      <c r="CX703" s="15"/>
      <c r="CY703" s="15"/>
      <c r="CZ703" s="15"/>
      <c r="DA703" s="15"/>
      <c r="DB703" s="15"/>
      <c r="DC703" s="15"/>
      <c r="DD703" s="15"/>
      <c r="DE703" s="15"/>
      <c r="DF703" s="15"/>
      <c r="DG703" s="15"/>
      <c r="DH703" s="15"/>
      <c r="DI703" s="15"/>
      <c r="DJ703" s="15"/>
      <c r="DK703" s="15"/>
      <c r="DL703" s="15"/>
      <c r="DM703" s="15"/>
      <c r="DN703" s="15"/>
      <c r="DO703" s="15"/>
      <c r="DP703" s="15"/>
      <c r="DQ703" s="15"/>
      <c r="DR703" s="15"/>
      <c r="DS703" s="15"/>
      <c r="DT703" s="15"/>
      <c r="DU703" s="15"/>
    </row>
    <row r="704" spans="1:125" x14ac:dyDescent="0.2">
      <c r="A704" s="15"/>
      <c r="B704" s="15"/>
      <c r="C704" s="58"/>
      <c r="D704" s="15"/>
      <c r="E704" s="15"/>
      <c r="F704" s="15"/>
      <c r="G704" s="15"/>
      <c r="H704" s="15"/>
      <c r="I704" s="15"/>
      <c r="J704" s="15"/>
      <c r="K704" s="15"/>
      <c r="L704" s="67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  <c r="CA704" s="15"/>
      <c r="CB704" s="15"/>
      <c r="CC704" s="15"/>
      <c r="CD704" s="15"/>
      <c r="CE704" s="15"/>
      <c r="CF704" s="15"/>
      <c r="CG704" s="15"/>
      <c r="CH704" s="15"/>
      <c r="CI704" s="15"/>
      <c r="CJ704" s="15"/>
      <c r="CK704" s="15"/>
      <c r="CL704" s="15"/>
      <c r="CM704" s="15"/>
      <c r="CN704" s="15"/>
      <c r="CO704" s="15"/>
      <c r="CP704" s="15"/>
      <c r="CQ704" s="15"/>
      <c r="CR704" s="15"/>
      <c r="CS704" s="15"/>
      <c r="CT704" s="15"/>
      <c r="CU704" s="15"/>
      <c r="CV704" s="15"/>
      <c r="CW704" s="15"/>
      <c r="CX704" s="15"/>
      <c r="CY704" s="15"/>
      <c r="CZ704" s="15"/>
      <c r="DA704" s="15"/>
      <c r="DB704" s="15"/>
      <c r="DC704" s="15"/>
      <c r="DD704" s="15"/>
      <c r="DE704" s="15"/>
      <c r="DF704" s="15"/>
      <c r="DG704" s="15"/>
      <c r="DH704" s="15"/>
      <c r="DI704" s="15"/>
      <c r="DJ704" s="15"/>
      <c r="DK704" s="15"/>
      <c r="DL704" s="15"/>
      <c r="DM704" s="15"/>
      <c r="DN704" s="15"/>
      <c r="DO704" s="15"/>
      <c r="DP704" s="15"/>
      <c r="DQ704" s="15"/>
      <c r="DR704" s="15"/>
      <c r="DS704" s="15"/>
      <c r="DT704" s="15"/>
      <c r="DU704" s="15"/>
    </row>
    <row r="705" spans="1:125" x14ac:dyDescent="0.2">
      <c r="A705" s="15"/>
      <c r="B705" s="15"/>
      <c r="C705" s="58"/>
      <c r="D705" s="15"/>
      <c r="E705" s="15"/>
      <c r="F705" s="15"/>
      <c r="G705" s="15"/>
      <c r="H705" s="15"/>
      <c r="I705" s="15"/>
      <c r="J705" s="15"/>
      <c r="K705" s="15"/>
      <c r="L705" s="67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  <c r="CC705" s="15"/>
      <c r="CD705" s="15"/>
      <c r="CE705" s="15"/>
      <c r="CF705" s="15"/>
      <c r="CG705" s="15"/>
      <c r="CH705" s="15"/>
      <c r="CI705" s="15"/>
      <c r="CJ705" s="15"/>
      <c r="CK705" s="15"/>
      <c r="CL705" s="15"/>
      <c r="CM705" s="15"/>
      <c r="CN705" s="15"/>
      <c r="CO705" s="15"/>
      <c r="CP705" s="15"/>
      <c r="CQ705" s="15"/>
      <c r="CR705" s="15"/>
      <c r="CS705" s="15"/>
      <c r="CT705" s="15"/>
      <c r="CU705" s="15"/>
      <c r="CV705" s="15"/>
      <c r="CW705" s="15"/>
      <c r="CX705" s="15"/>
      <c r="CY705" s="15"/>
      <c r="CZ705" s="15"/>
      <c r="DA705" s="15"/>
      <c r="DB705" s="15"/>
      <c r="DC705" s="15"/>
      <c r="DD705" s="15"/>
      <c r="DE705" s="15"/>
      <c r="DF705" s="15"/>
      <c r="DG705" s="15"/>
      <c r="DH705" s="15"/>
      <c r="DI705" s="15"/>
      <c r="DJ705" s="15"/>
      <c r="DK705" s="15"/>
      <c r="DL705" s="15"/>
      <c r="DM705" s="15"/>
      <c r="DN705" s="15"/>
      <c r="DO705" s="15"/>
      <c r="DP705" s="15"/>
      <c r="DQ705" s="15"/>
      <c r="DR705" s="15"/>
      <c r="DS705" s="15"/>
      <c r="DT705" s="15"/>
      <c r="DU705" s="15"/>
    </row>
    <row r="706" spans="1:125" x14ac:dyDescent="0.2">
      <c r="A706" s="15"/>
      <c r="B706" s="15"/>
      <c r="C706" s="58"/>
      <c r="D706" s="15"/>
      <c r="E706" s="15"/>
      <c r="F706" s="15"/>
      <c r="G706" s="15"/>
      <c r="H706" s="15"/>
      <c r="I706" s="15"/>
      <c r="J706" s="15"/>
      <c r="K706" s="15"/>
      <c r="L706" s="67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  <c r="CA706" s="15"/>
      <c r="CB706" s="15"/>
      <c r="CC706" s="15"/>
      <c r="CD706" s="15"/>
      <c r="CE706" s="15"/>
      <c r="CF706" s="15"/>
      <c r="CG706" s="15"/>
      <c r="CH706" s="15"/>
      <c r="CI706" s="15"/>
      <c r="CJ706" s="15"/>
      <c r="CK706" s="15"/>
      <c r="CL706" s="15"/>
      <c r="CM706" s="15"/>
      <c r="CN706" s="15"/>
      <c r="CO706" s="15"/>
      <c r="CP706" s="15"/>
      <c r="CQ706" s="15"/>
      <c r="CR706" s="15"/>
      <c r="CS706" s="15"/>
      <c r="CT706" s="15"/>
      <c r="CU706" s="15"/>
      <c r="CV706" s="15"/>
      <c r="CW706" s="15"/>
      <c r="CX706" s="15"/>
      <c r="CY706" s="15"/>
      <c r="CZ706" s="15"/>
      <c r="DA706" s="15"/>
      <c r="DB706" s="15"/>
      <c r="DC706" s="15"/>
      <c r="DD706" s="15"/>
      <c r="DE706" s="15"/>
      <c r="DF706" s="15"/>
      <c r="DG706" s="15"/>
      <c r="DH706" s="15"/>
      <c r="DI706" s="15"/>
      <c r="DJ706" s="15"/>
      <c r="DK706" s="15"/>
      <c r="DL706" s="15"/>
      <c r="DM706" s="15"/>
      <c r="DN706" s="15"/>
      <c r="DO706" s="15"/>
      <c r="DP706" s="15"/>
      <c r="DQ706" s="15"/>
      <c r="DR706" s="15"/>
      <c r="DS706" s="15"/>
      <c r="DT706" s="15"/>
      <c r="DU706" s="15"/>
    </row>
    <row r="707" spans="1:125" x14ac:dyDescent="0.2">
      <c r="A707" s="15"/>
      <c r="B707" s="15"/>
      <c r="C707" s="58"/>
      <c r="D707" s="15"/>
      <c r="E707" s="15"/>
      <c r="F707" s="15"/>
      <c r="G707" s="15"/>
      <c r="H707" s="15"/>
      <c r="I707" s="15"/>
      <c r="J707" s="15"/>
      <c r="K707" s="15"/>
      <c r="L707" s="67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  <c r="BY707" s="15"/>
      <c r="BZ707" s="15"/>
      <c r="CA707" s="15"/>
      <c r="CB707" s="15"/>
      <c r="CC707" s="15"/>
      <c r="CD707" s="15"/>
      <c r="CE707" s="15"/>
      <c r="CF707" s="15"/>
      <c r="CG707" s="15"/>
      <c r="CH707" s="15"/>
      <c r="CI707" s="15"/>
      <c r="CJ707" s="15"/>
      <c r="CK707" s="15"/>
      <c r="CL707" s="15"/>
      <c r="CM707" s="15"/>
      <c r="CN707" s="15"/>
      <c r="CO707" s="15"/>
      <c r="CP707" s="15"/>
      <c r="CQ707" s="15"/>
      <c r="CR707" s="15"/>
      <c r="CS707" s="15"/>
      <c r="CT707" s="15"/>
      <c r="CU707" s="15"/>
      <c r="CV707" s="15"/>
      <c r="CW707" s="15"/>
      <c r="CX707" s="15"/>
      <c r="CY707" s="15"/>
      <c r="CZ707" s="15"/>
      <c r="DA707" s="15"/>
      <c r="DB707" s="15"/>
      <c r="DC707" s="15"/>
      <c r="DD707" s="15"/>
      <c r="DE707" s="15"/>
      <c r="DF707" s="15"/>
      <c r="DG707" s="15"/>
      <c r="DH707" s="15"/>
      <c r="DI707" s="15"/>
      <c r="DJ707" s="15"/>
      <c r="DK707" s="15"/>
      <c r="DL707" s="15"/>
      <c r="DM707" s="15"/>
      <c r="DN707" s="15"/>
      <c r="DO707" s="15"/>
      <c r="DP707" s="15"/>
      <c r="DQ707" s="15"/>
      <c r="DR707" s="15"/>
      <c r="DS707" s="15"/>
      <c r="DT707" s="15"/>
      <c r="DU707" s="15"/>
    </row>
    <row r="708" spans="1:125" x14ac:dyDescent="0.2">
      <c r="A708" s="15"/>
      <c r="B708" s="15"/>
      <c r="C708" s="58"/>
      <c r="D708" s="15"/>
      <c r="E708" s="15"/>
      <c r="F708" s="15"/>
      <c r="G708" s="15"/>
      <c r="H708" s="15"/>
      <c r="I708" s="15"/>
      <c r="J708" s="15"/>
      <c r="K708" s="15"/>
      <c r="L708" s="67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  <c r="BY708" s="15"/>
      <c r="BZ708" s="15"/>
      <c r="CA708" s="15"/>
      <c r="CB708" s="15"/>
      <c r="CC708" s="15"/>
      <c r="CD708" s="15"/>
      <c r="CE708" s="15"/>
      <c r="CF708" s="15"/>
      <c r="CG708" s="15"/>
      <c r="CH708" s="15"/>
      <c r="CI708" s="15"/>
      <c r="CJ708" s="15"/>
      <c r="CK708" s="15"/>
      <c r="CL708" s="15"/>
      <c r="CM708" s="15"/>
      <c r="CN708" s="15"/>
      <c r="CO708" s="15"/>
      <c r="CP708" s="15"/>
      <c r="CQ708" s="15"/>
      <c r="CR708" s="15"/>
      <c r="CS708" s="15"/>
      <c r="CT708" s="15"/>
      <c r="CU708" s="15"/>
      <c r="CV708" s="15"/>
      <c r="CW708" s="15"/>
      <c r="CX708" s="15"/>
      <c r="CY708" s="15"/>
      <c r="CZ708" s="15"/>
      <c r="DA708" s="15"/>
      <c r="DB708" s="15"/>
      <c r="DC708" s="15"/>
      <c r="DD708" s="15"/>
      <c r="DE708" s="15"/>
      <c r="DF708" s="15"/>
      <c r="DG708" s="15"/>
      <c r="DH708" s="15"/>
      <c r="DI708" s="15"/>
      <c r="DJ708" s="15"/>
      <c r="DK708" s="15"/>
      <c r="DL708" s="15"/>
      <c r="DM708" s="15"/>
      <c r="DN708" s="15"/>
      <c r="DO708" s="15"/>
      <c r="DP708" s="15"/>
      <c r="DQ708" s="15"/>
      <c r="DR708" s="15"/>
      <c r="DS708" s="15"/>
      <c r="DT708" s="15"/>
      <c r="DU708" s="15"/>
    </row>
    <row r="709" spans="1:125" x14ac:dyDescent="0.2">
      <c r="A709" s="15"/>
      <c r="B709" s="15"/>
      <c r="C709" s="58"/>
      <c r="D709" s="15"/>
      <c r="E709" s="15"/>
      <c r="F709" s="15"/>
      <c r="G709" s="15"/>
      <c r="H709" s="15"/>
      <c r="I709" s="15"/>
      <c r="J709" s="15"/>
      <c r="K709" s="15"/>
      <c r="L709" s="67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  <c r="CA709" s="15"/>
      <c r="CB709" s="15"/>
      <c r="CC709" s="15"/>
      <c r="CD709" s="15"/>
      <c r="CE709" s="15"/>
      <c r="CF709" s="15"/>
      <c r="CG709" s="15"/>
      <c r="CH709" s="15"/>
      <c r="CI709" s="15"/>
      <c r="CJ709" s="15"/>
      <c r="CK709" s="15"/>
      <c r="CL709" s="15"/>
      <c r="CM709" s="15"/>
      <c r="CN709" s="15"/>
      <c r="CO709" s="15"/>
      <c r="CP709" s="15"/>
      <c r="CQ709" s="15"/>
      <c r="CR709" s="15"/>
      <c r="CS709" s="15"/>
      <c r="CT709" s="15"/>
      <c r="CU709" s="15"/>
      <c r="CV709" s="15"/>
      <c r="CW709" s="15"/>
      <c r="CX709" s="15"/>
      <c r="CY709" s="15"/>
      <c r="CZ709" s="15"/>
      <c r="DA709" s="15"/>
      <c r="DB709" s="15"/>
      <c r="DC709" s="15"/>
      <c r="DD709" s="15"/>
      <c r="DE709" s="15"/>
      <c r="DF709" s="15"/>
      <c r="DG709" s="15"/>
      <c r="DH709" s="15"/>
      <c r="DI709" s="15"/>
      <c r="DJ709" s="15"/>
      <c r="DK709" s="15"/>
      <c r="DL709" s="15"/>
      <c r="DM709" s="15"/>
      <c r="DN709" s="15"/>
      <c r="DO709" s="15"/>
      <c r="DP709" s="15"/>
      <c r="DQ709" s="15"/>
      <c r="DR709" s="15"/>
      <c r="DS709" s="15"/>
      <c r="DT709" s="15"/>
      <c r="DU709" s="15"/>
    </row>
    <row r="710" spans="1:125" x14ac:dyDescent="0.2">
      <c r="A710" s="15"/>
      <c r="B710" s="15"/>
      <c r="C710" s="58"/>
      <c r="D710" s="15"/>
      <c r="E710" s="15"/>
      <c r="F710" s="15"/>
      <c r="G710" s="15"/>
      <c r="H710" s="15"/>
      <c r="I710" s="15"/>
      <c r="J710" s="15"/>
      <c r="K710" s="15"/>
      <c r="L710" s="67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  <c r="CC710" s="15"/>
      <c r="CD710" s="15"/>
      <c r="CE710" s="15"/>
      <c r="CF710" s="15"/>
      <c r="CG710" s="15"/>
      <c r="CH710" s="15"/>
      <c r="CI710" s="15"/>
      <c r="CJ710" s="15"/>
      <c r="CK710" s="15"/>
      <c r="CL710" s="15"/>
      <c r="CM710" s="15"/>
      <c r="CN710" s="15"/>
      <c r="CO710" s="15"/>
      <c r="CP710" s="15"/>
      <c r="CQ710" s="15"/>
      <c r="CR710" s="15"/>
      <c r="CS710" s="15"/>
      <c r="CT710" s="15"/>
      <c r="CU710" s="15"/>
      <c r="CV710" s="15"/>
      <c r="CW710" s="15"/>
      <c r="CX710" s="15"/>
      <c r="CY710" s="15"/>
      <c r="CZ710" s="15"/>
      <c r="DA710" s="15"/>
      <c r="DB710" s="15"/>
      <c r="DC710" s="15"/>
      <c r="DD710" s="15"/>
      <c r="DE710" s="15"/>
      <c r="DF710" s="15"/>
      <c r="DG710" s="15"/>
      <c r="DH710" s="15"/>
      <c r="DI710" s="15"/>
      <c r="DJ710" s="15"/>
      <c r="DK710" s="15"/>
      <c r="DL710" s="15"/>
      <c r="DM710" s="15"/>
      <c r="DN710" s="15"/>
      <c r="DO710" s="15"/>
      <c r="DP710" s="15"/>
      <c r="DQ710" s="15"/>
      <c r="DR710" s="15"/>
      <c r="DS710" s="15"/>
      <c r="DT710" s="15"/>
      <c r="DU710" s="15"/>
    </row>
    <row r="711" spans="1:125" x14ac:dyDescent="0.2">
      <c r="A711" s="15"/>
      <c r="B711" s="15"/>
      <c r="C711" s="58"/>
      <c r="D711" s="15"/>
      <c r="E711" s="15"/>
      <c r="F711" s="15"/>
      <c r="G711" s="15"/>
      <c r="H711" s="15"/>
      <c r="I711" s="15"/>
      <c r="J711" s="15"/>
      <c r="K711" s="15"/>
      <c r="L711" s="67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  <c r="CC711" s="15"/>
      <c r="CD711" s="15"/>
      <c r="CE711" s="15"/>
      <c r="CF711" s="15"/>
      <c r="CG711" s="15"/>
      <c r="CH711" s="15"/>
      <c r="CI711" s="15"/>
      <c r="CJ711" s="15"/>
      <c r="CK711" s="15"/>
      <c r="CL711" s="15"/>
      <c r="CM711" s="15"/>
      <c r="CN711" s="15"/>
      <c r="CO711" s="15"/>
      <c r="CP711" s="15"/>
      <c r="CQ711" s="15"/>
      <c r="CR711" s="15"/>
      <c r="CS711" s="15"/>
      <c r="CT711" s="15"/>
      <c r="CU711" s="15"/>
      <c r="CV711" s="15"/>
      <c r="CW711" s="15"/>
      <c r="CX711" s="15"/>
      <c r="CY711" s="15"/>
      <c r="CZ711" s="15"/>
      <c r="DA711" s="15"/>
      <c r="DB711" s="15"/>
      <c r="DC711" s="15"/>
      <c r="DD711" s="15"/>
      <c r="DE711" s="15"/>
      <c r="DF711" s="15"/>
      <c r="DG711" s="15"/>
      <c r="DH711" s="15"/>
      <c r="DI711" s="15"/>
      <c r="DJ711" s="15"/>
      <c r="DK711" s="15"/>
      <c r="DL711" s="15"/>
      <c r="DM711" s="15"/>
      <c r="DN711" s="15"/>
      <c r="DO711" s="15"/>
      <c r="DP711" s="15"/>
      <c r="DQ711" s="15"/>
      <c r="DR711" s="15"/>
      <c r="DS711" s="15"/>
      <c r="DT711" s="15"/>
      <c r="DU711" s="15"/>
    </row>
    <row r="712" spans="1:125" x14ac:dyDescent="0.2">
      <c r="A712" s="15"/>
      <c r="B712" s="15"/>
      <c r="C712" s="58"/>
      <c r="D712" s="15"/>
      <c r="E712" s="15"/>
      <c r="F712" s="15"/>
      <c r="G712" s="15"/>
      <c r="H712" s="15"/>
      <c r="I712" s="15"/>
      <c r="J712" s="15"/>
      <c r="K712" s="15"/>
      <c r="L712" s="67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  <c r="CC712" s="15"/>
      <c r="CD712" s="15"/>
      <c r="CE712" s="15"/>
      <c r="CF712" s="15"/>
      <c r="CG712" s="15"/>
      <c r="CH712" s="15"/>
      <c r="CI712" s="15"/>
      <c r="CJ712" s="15"/>
      <c r="CK712" s="15"/>
      <c r="CL712" s="15"/>
      <c r="CM712" s="15"/>
      <c r="CN712" s="15"/>
      <c r="CO712" s="15"/>
      <c r="CP712" s="15"/>
      <c r="CQ712" s="15"/>
      <c r="CR712" s="15"/>
      <c r="CS712" s="15"/>
      <c r="CT712" s="15"/>
      <c r="CU712" s="15"/>
      <c r="CV712" s="15"/>
      <c r="CW712" s="15"/>
      <c r="CX712" s="15"/>
      <c r="CY712" s="15"/>
      <c r="CZ712" s="15"/>
      <c r="DA712" s="15"/>
      <c r="DB712" s="15"/>
      <c r="DC712" s="15"/>
      <c r="DD712" s="15"/>
      <c r="DE712" s="15"/>
      <c r="DF712" s="15"/>
      <c r="DG712" s="15"/>
      <c r="DH712" s="15"/>
      <c r="DI712" s="15"/>
      <c r="DJ712" s="15"/>
      <c r="DK712" s="15"/>
      <c r="DL712" s="15"/>
      <c r="DM712" s="15"/>
      <c r="DN712" s="15"/>
      <c r="DO712" s="15"/>
      <c r="DP712" s="15"/>
      <c r="DQ712" s="15"/>
      <c r="DR712" s="15"/>
      <c r="DS712" s="15"/>
      <c r="DT712" s="15"/>
      <c r="DU712" s="15"/>
    </row>
    <row r="713" spans="1:125" x14ac:dyDescent="0.2">
      <c r="A713" s="15"/>
      <c r="B713" s="15"/>
      <c r="C713" s="58"/>
      <c r="D713" s="15"/>
      <c r="E713" s="15"/>
      <c r="F713" s="15"/>
      <c r="G713" s="15"/>
      <c r="H713" s="15"/>
      <c r="I713" s="15"/>
      <c r="J713" s="15"/>
      <c r="K713" s="15"/>
      <c r="L713" s="67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  <c r="CA713" s="15"/>
      <c r="CB713" s="15"/>
      <c r="CC713" s="15"/>
      <c r="CD713" s="15"/>
      <c r="CE713" s="15"/>
      <c r="CF713" s="15"/>
      <c r="CG713" s="15"/>
      <c r="CH713" s="15"/>
      <c r="CI713" s="15"/>
      <c r="CJ713" s="15"/>
      <c r="CK713" s="15"/>
      <c r="CL713" s="15"/>
      <c r="CM713" s="15"/>
      <c r="CN713" s="15"/>
      <c r="CO713" s="15"/>
      <c r="CP713" s="15"/>
      <c r="CQ713" s="15"/>
      <c r="CR713" s="15"/>
      <c r="CS713" s="15"/>
      <c r="CT713" s="15"/>
      <c r="CU713" s="15"/>
      <c r="CV713" s="15"/>
      <c r="CW713" s="15"/>
      <c r="CX713" s="15"/>
      <c r="CY713" s="15"/>
      <c r="CZ713" s="15"/>
      <c r="DA713" s="15"/>
      <c r="DB713" s="15"/>
      <c r="DC713" s="15"/>
      <c r="DD713" s="15"/>
      <c r="DE713" s="15"/>
      <c r="DF713" s="15"/>
      <c r="DG713" s="15"/>
      <c r="DH713" s="15"/>
      <c r="DI713" s="15"/>
      <c r="DJ713" s="15"/>
      <c r="DK713" s="15"/>
      <c r="DL713" s="15"/>
      <c r="DM713" s="15"/>
      <c r="DN713" s="15"/>
      <c r="DO713" s="15"/>
      <c r="DP713" s="15"/>
      <c r="DQ713" s="15"/>
      <c r="DR713" s="15"/>
      <c r="DS713" s="15"/>
      <c r="DT713" s="15"/>
      <c r="DU713" s="15"/>
    </row>
    <row r="714" spans="1:125" x14ac:dyDescent="0.2">
      <c r="A714" s="15"/>
      <c r="B714" s="15"/>
      <c r="C714" s="58"/>
      <c r="D714" s="15"/>
      <c r="E714" s="15"/>
      <c r="F714" s="15"/>
      <c r="G714" s="15"/>
      <c r="H714" s="15"/>
      <c r="I714" s="15"/>
      <c r="J714" s="15"/>
      <c r="K714" s="15"/>
      <c r="L714" s="67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  <c r="CA714" s="15"/>
      <c r="CB714" s="15"/>
      <c r="CC714" s="15"/>
      <c r="CD714" s="15"/>
      <c r="CE714" s="15"/>
      <c r="CF714" s="15"/>
      <c r="CG714" s="15"/>
      <c r="CH714" s="15"/>
      <c r="CI714" s="15"/>
      <c r="CJ714" s="15"/>
      <c r="CK714" s="15"/>
      <c r="CL714" s="15"/>
      <c r="CM714" s="15"/>
      <c r="CN714" s="15"/>
      <c r="CO714" s="15"/>
      <c r="CP714" s="15"/>
      <c r="CQ714" s="15"/>
      <c r="CR714" s="15"/>
      <c r="CS714" s="15"/>
      <c r="CT714" s="15"/>
      <c r="CU714" s="15"/>
      <c r="CV714" s="15"/>
      <c r="CW714" s="15"/>
      <c r="CX714" s="15"/>
      <c r="CY714" s="15"/>
      <c r="CZ714" s="15"/>
      <c r="DA714" s="15"/>
      <c r="DB714" s="15"/>
      <c r="DC714" s="15"/>
      <c r="DD714" s="15"/>
      <c r="DE714" s="15"/>
      <c r="DF714" s="15"/>
      <c r="DG714" s="15"/>
      <c r="DH714" s="15"/>
      <c r="DI714" s="15"/>
      <c r="DJ714" s="15"/>
      <c r="DK714" s="15"/>
      <c r="DL714" s="15"/>
      <c r="DM714" s="15"/>
      <c r="DN714" s="15"/>
      <c r="DO714" s="15"/>
      <c r="DP714" s="15"/>
      <c r="DQ714" s="15"/>
      <c r="DR714" s="15"/>
      <c r="DS714" s="15"/>
      <c r="DT714" s="15"/>
      <c r="DU714" s="15"/>
    </row>
    <row r="715" spans="1:125" x14ac:dyDescent="0.2">
      <c r="A715" s="15"/>
      <c r="B715" s="15"/>
      <c r="C715" s="58"/>
      <c r="D715" s="15"/>
      <c r="E715" s="15"/>
      <c r="F715" s="15"/>
      <c r="G715" s="15"/>
      <c r="H715" s="15"/>
      <c r="I715" s="15"/>
      <c r="J715" s="15"/>
      <c r="K715" s="15"/>
      <c r="L715" s="67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  <c r="CC715" s="15"/>
      <c r="CD715" s="15"/>
      <c r="CE715" s="15"/>
      <c r="CF715" s="15"/>
      <c r="CG715" s="15"/>
      <c r="CH715" s="15"/>
      <c r="CI715" s="15"/>
      <c r="CJ715" s="15"/>
      <c r="CK715" s="15"/>
      <c r="CL715" s="15"/>
      <c r="CM715" s="15"/>
      <c r="CN715" s="15"/>
      <c r="CO715" s="15"/>
      <c r="CP715" s="15"/>
      <c r="CQ715" s="15"/>
      <c r="CR715" s="15"/>
      <c r="CS715" s="15"/>
      <c r="CT715" s="15"/>
      <c r="CU715" s="15"/>
      <c r="CV715" s="15"/>
      <c r="CW715" s="15"/>
      <c r="CX715" s="15"/>
      <c r="CY715" s="15"/>
      <c r="CZ715" s="15"/>
      <c r="DA715" s="15"/>
      <c r="DB715" s="15"/>
      <c r="DC715" s="15"/>
      <c r="DD715" s="15"/>
      <c r="DE715" s="15"/>
      <c r="DF715" s="15"/>
      <c r="DG715" s="15"/>
      <c r="DH715" s="15"/>
      <c r="DI715" s="15"/>
      <c r="DJ715" s="15"/>
      <c r="DK715" s="15"/>
      <c r="DL715" s="15"/>
      <c r="DM715" s="15"/>
      <c r="DN715" s="15"/>
      <c r="DO715" s="15"/>
      <c r="DP715" s="15"/>
      <c r="DQ715" s="15"/>
      <c r="DR715" s="15"/>
      <c r="DS715" s="15"/>
      <c r="DT715" s="15"/>
      <c r="DU715" s="15"/>
    </row>
    <row r="716" spans="1:125" x14ac:dyDescent="0.2">
      <c r="A716" s="15"/>
      <c r="B716" s="15"/>
      <c r="C716" s="58"/>
      <c r="D716" s="15"/>
      <c r="E716" s="15"/>
      <c r="F716" s="15"/>
      <c r="G716" s="15"/>
      <c r="H716" s="15"/>
      <c r="I716" s="15"/>
      <c r="J716" s="15"/>
      <c r="K716" s="15"/>
      <c r="L716" s="67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  <c r="CC716" s="15"/>
      <c r="CD716" s="15"/>
      <c r="CE716" s="15"/>
      <c r="CF716" s="15"/>
      <c r="CG716" s="15"/>
      <c r="CH716" s="15"/>
      <c r="CI716" s="15"/>
      <c r="CJ716" s="15"/>
      <c r="CK716" s="15"/>
      <c r="CL716" s="15"/>
      <c r="CM716" s="15"/>
      <c r="CN716" s="15"/>
      <c r="CO716" s="15"/>
      <c r="CP716" s="15"/>
      <c r="CQ716" s="15"/>
      <c r="CR716" s="15"/>
      <c r="CS716" s="15"/>
      <c r="CT716" s="15"/>
      <c r="CU716" s="15"/>
      <c r="CV716" s="15"/>
      <c r="CW716" s="15"/>
      <c r="CX716" s="15"/>
      <c r="CY716" s="15"/>
      <c r="CZ716" s="15"/>
      <c r="DA716" s="15"/>
      <c r="DB716" s="15"/>
      <c r="DC716" s="15"/>
      <c r="DD716" s="15"/>
      <c r="DE716" s="15"/>
      <c r="DF716" s="15"/>
      <c r="DG716" s="15"/>
      <c r="DH716" s="15"/>
      <c r="DI716" s="15"/>
      <c r="DJ716" s="15"/>
      <c r="DK716" s="15"/>
      <c r="DL716" s="15"/>
      <c r="DM716" s="15"/>
      <c r="DN716" s="15"/>
      <c r="DO716" s="15"/>
      <c r="DP716" s="15"/>
      <c r="DQ716" s="15"/>
      <c r="DR716" s="15"/>
      <c r="DS716" s="15"/>
      <c r="DT716" s="15"/>
      <c r="DU716" s="15"/>
    </row>
    <row r="717" spans="1:125" x14ac:dyDescent="0.2">
      <c r="A717" s="15"/>
      <c r="B717" s="15"/>
      <c r="C717" s="58"/>
      <c r="D717" s="15"/>
      <c r="E717" s="15"/>
      <c r="F717" s="15"/>
      <c r="G717" s="15"/>
      <c r="H717" s="15"/>
      <c r="I717" s="15"/>
      <c r="J717" s="15"/>
      <c r="K717" s="15"/>
      <c r="L717" s="67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  <c r="CA717" s="15"/>
      <c r="CB717" s="15"/>
      <c r="CC717" s="15"/>
      <c r="CD717" s="15"/>
      <c r="CE717" s="15"/>
      <c r="CF717" s="15"/>
      <c r="CG717" s="15"/>
      <c r="CH717" s="15"/>
      <c r="CI717" s="15"/>
      <c r="CJ717" s="15"/>
      <c r="CK717" s="15"/>
      <c r="CL717" s="15"/>
      <c r="CM717" s="15"/>
      <c r="CN717" s="15"/>
      <c r="CO717" s="15"/>
      <c r="CP717" s="15"/>
      <c r="CQ717" s="15"/>
      <c r="CR717" s="15"/>
      <c r="CS717" s="15"/>
      <c r="CT717" s="15"/>
      <c r="CU717" s="15"/>
      <c r="CV717" s="15"/>
      <c r="CW717" s="15"/>
      <c r="CX717" s="15"/>
      <c r="CY717" s="15"/>
      <c r="CZ717" s="15"/>
      <c r="DA717" s="15"/>
      <c r="DB717" s="15"/>
      <c r="DC717" s="15"/>
      <c r="DD717" s="15"/>
      <c r="DE717" s="15"/>
      <c r="DF717" s="15"/>
      <c r="DG717" s="15"/>
      <c r="DH717" s="15"/>
      <c r="DI717" s="15"/>
      <c r="DJ717" s="15"/>
      <c r="DK717" s="15"/>
      <c r="DL717" s="15"/>
      <c r="DM717" s="15"/>
      <c r="DN717" s="15"/>
      <c r="DO717" s="15"/>
      <c r="DP717" s="15"/>
      <c r="DQ717" s="15"/>
      <c r="DR717" s="15"/>
      <c r="DS717" s="15"/>
      <c r="DT717" s="15"/>
      <c r="DU717" s="15"/>
    </row>
    <row r="718" spans="1:125" x14ac:dyDescent="0.2">
      <c r="A718" s="15"/>
      <c r="B718" s="15"/>
      <c r="C718" s="58"/>
      <c r="D718" s="15"/>
      <c r="E718" s="15"/>
      <c r="F718" s="15"/>
      <c r="G718" s="15"/>
      <c r="H718" s="15"/>
      <c r="I718" s="15"/>
      <c r="J718" s="15"/>
      <c r="K718" s="15"/>
      <c r="L718" s="67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  <c r="CA718" s="15"/>
      <c r="CB718" s="15"/>
      <c r="CC718" s="15"/>
      <c r="CD718" s="15"/>
      <c r="CE718" s="15"/>
      <c r="CF718" s="15"/>
      <c r="CG718" s="15"/>
      <c r="CH718" s="15"/>
      <c r="CI718" s="15"/>
      <c r="CJ718" s="15"/>
      <c r="CK718" s="15"/>
      <c r="CL718" s="15"/>
      <c r="CM718" s="15"/>
      <c r="CN718" s="15"/>
      <c r="CO718" s="15"/>
      <c r="CP718" s="15"/>
      <c r="CQ718" s="15"/>
      <c r="CR718" s="15"/>
      <c r="CS718" s="15"/>
      <c r="CT718" s="15"/>
      <c r="CU718" s="15"/>
      <c r="CV718" s="15"/>
      <c r="CW718" s="15"/>
      <c r="CX718" s="15"/>
      <c r="CY718" s="15"/>
      <c r="CZ718" s="15"/>
      <c r="DA718" s="15"/>
      <c r="DB718" s="15"/>
      <c r="DC718" s="15"/>
      <c r="DD718" s="15"/>
      <c r="DE718" s="15"/>
      <c r="DF718" s="15"/>
      <c r="DG718" s="15"/>
      <c r="DH718" s="15"/>
      <c r="DI718" s="15"/>
      <c r="DJ718" s="15"/>
      <c r="DK718" s="15"/>
      <c r="DL718" s="15"/>
      <c r="DM718" s="15"/>
      <c r="DN718" s="15"/>
      <c r="DO718" s="15"/>
      <c r="DP718" s="15"/>
      <c r="DQ718" s="15"/>
      <c r="DR718" s="15"/>
      <c r="DS718" s="15"/>
      <c r="DT718" s="15"/>
      <c r="DU718" s="15"/>
    </row>
    <row r="719" spans="1:125" x14ac:dyDescent="0.2">
      <c r="A719" s="15"/>
      <c r="B719" s="15"/>
      <c r="C719" s="58"/>
      <c r="D719" s="15"/>
      <c r="E719" s="15"/>
      <c r="F719" s="15"/>
      <c r="G719" s="15"/>
      <c r="H719" s="15"/>
      <c r="I719" s="15"/>
      <c r="J719" s="15"/>
      <c r="K719" s="15"/>
      <c r="L719" s="67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  <c r="CC719" s="15"/>
      <c r="CD719" s="15"/>
      <c r="CE719" s="15"/>
      <c r="CF719" s="15"/>
      <c r="CG719" s="15"/>
      <c r="CH719" s="15"/>
      <c r="CI719" s="15"/>
      <c r="CJ719" s="15"/>
      <c r="CK719" s="15"/>
      <c r="CL719" s="15"/>
      <c r="CM719" s="15"/>
      <c r="CN719" s="15"/>
      <c r="CO719" s="15"/>
      <c r="CP719" s="15"/>
      <c r="CQ719" s="15"/>
      <c r="CR719" s="15"/>
      <c r="CS719" s="15"/>
      <c r="CT719" s="15"/>
      <c r="CU719" s="15"/>
      <c r="CV719" s="15"/>
      <c r="CW719" s="15"/>
      <c r="CX719" s="15"/>
      <c r="CY719" s="15"/>
      <c r="CZ719" s="15"/>
      <c r="DA719" s="15"/>
      <c r="DB719" s="15"/>
      <c r="DC719" s="15"/>
      <c r="DD719" s="15"/>
      <c r="DE719" s="15"/>
      <c r="DF719" s="15"/>
      <c r="DG719" s="15"/>
      <c r="DH719" s="15"/>
      <c r="DI719" s="15"/>
      <c r="DJ719" s="15"/>
      <c r="DK719" s="15"/>
      <c r="DL719" s="15"/>
      <c r="DM719" s="15"/>
      <c r="DN719" s="15"/>
      <c r="DO719" s="15"/>
      <c r="DP719" s="15"/>
      <c r="DQ719" s="15"/>
      <c r="DR719" s="15"/>
      <c r="DS719" s="15"/>
      <c r="DT719" s="15"/>
      <c r="DU719" s="15"/>
    </row>
    <row r="720" spans="1:125" x14ac:dyDescent="0.2">
      <c r="A720" s="15"/>
      <c r="B720" s="15"/>
      <c r="C720" s="58"/>
      <c r="D720" s="15"/>
      <c r="E720" s="15"/>
      <c r="F720" s="15"/>
      <c r="G720" s="15"/>
      <c r="H720" s="15"/>
      <c r="I720" s="15"/>
      <c r="J720" s="15"/>
      <c r="K720" s="15"/>
      <c r="L720" s="67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  <c r="CC720" s="15"/>
      <c r="CD720" s="15"/>
      <c r="CE720" s="15"/>
      <c r="CF720" s="15"/>
      <c r="CG720" s="15"/>
      <c r="CH720" s="15"/>
      <c r="CI720" s="15"/>
      <c r="CJ720" s="15"/>
      <c r="CK720" s="15"/>
      <c r="CL720" s="15"/>
      <c r="CM720" s="15"/>
      <c r="CN720" s="15"/>
      <c r="CO720" s="15"/>
      <c r="CP720" s="15"/>
      <c r="CQ720" s="15"/>
      <c r="CR720" s="15"/>
      <c r="CS720" s="15"/>
      <c r="CT720" s="15"/>
      <c r="CU720" s="15"/>
      <c r="CV720" s="15"/>
      <c r="CW720" s="15"/>
      <c r="CX720" s="15"/>
      <c r="CY720" s="15"/>
      <c r="CZ720" s="15"/>
      <c r="DA720" s="15"/>
      <c r="DB720" s="15"/>
      <c r="DC720" s="15"/>
      <c r="DD720" s="15"/>
      <c r="DE720" s="15"/>
      <c r="DF720" s="15"/>
      <c r="DG720" s="15"/>
      <c r="DH720" s="15"/>
      <c r="DI720" s="15"/>
      <c r="DJ720" s="15"/>
      <c r="DK720" s="15"/>
      <c r="DL720" s="15"/>
      <c r="DM720" s="15"/>
      <c r="DN720" s="15"/>
      <c r="DO720" s="15"/>
      <c r="DP720" s="15"/>
      <c r="DQ720" s="15"/>
      <c r="DR720" s="15"/>
      <c r="DS720" s="15"/>
      <c r="DT720" s="15"/>
      <c r="DU720" s="15"/>
    </row>
    <row r="721" spans="1:125" x14ac:dyDescent="0.2">
      <c r="A721" s="15"/>
      <c r="B721" s="15"/>
      <c r="C721" s="58"/>
      <c r="D721" s="15"/>
      <c r="E721" s="15"/>
      <c r="F721" s="15"/>
      <c r="G721" s="15"/>
      <c r="H721" s="15"/>
      <c r="I721" s="15"/>
      <c r="J721" s="15"/>
      <c r="K721" s="15"/>
      <c r="L721" s="67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  <c r="CC721" s="15"/>
      <c r="CD721" s="15"/>
      <c r="CE721" s="15"/>
      <c r="CF721" s="15"/>
      <c r="CG721" s="15"/>
      <c r="CH721" s="15"/>
      <c r="CI721" s="15"/>
      <c r="CJ721" s="15"/>
      <c r="CK721" s="15"/>
      <c r="CL721" s="15"/>
      <c r="CM721" s="15"/>
      <c r="CN721" s="15"/>
      <c r="CO721" s="15"/>
      <c r="CP721" s="15"/>
      <c r="CQ721" s="15"/>
      <c r="CR721" s="15"/>
      <c r="CS721" s="15"/>
      <c r="CT721" s="15"/>
      <c r="CU721" s="15"/>
      <c r="CV721" s="15"/>
      <c r="CW721" s="15"/>
      <c r="CX721" s="15"/>
      <c r="CY721" s="15"/>
      <c r="CZ721" s="15"/>
      <c r="DA721" s="15"/>
      <c r="DB721" s="15"/>
      <c r="DC721" s="15"/>
      <c r="DD721" s="15"/>
      <c r="DE721" s="15"/>
      <c r="DF721" s="15"/>
      <c r="DG721" s="15"/>
      <c r="DH721" s="15"/>
      <c r="DI721" s="15"/>
      <c r="DJ721" s="15"/>
      <c r="DK721" s="15"/>
      <c r="DL721" s="15"/>
      <c r="DM721" s="15"/>
      <c r="DN721" s="15"/>
      <c r="DO721" s="15"/>
      <c r="DP721" s="15"/>
      <c r="DQ721" s="15"/>
      <c r="DR721" s="15"/>
      <c r="DS721" s="15"/>
      <c r="DT721" s="15"/>
      <c r="DU721" s="15"/>
    </row>
    <row r="722" spans="1:125" x14ac:dyDescent="0.2">
      <c r="A722" s="15"/>
      <c r="B722" s="15"/>
      <c r="C722" s="58"/>
      <c r="D722" s="15"/>
      <c r="E722" s="15"/>
      <c r="F722" s="15"/>
      <c r="G722" s="15"/>
      <c r="H722" s="15"/>
      <c r="I722" s="15"/>
      <c r="J722" s="15"/>
      <c r="K722" s="15"/>
      <c r="L722" s="67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  <c r="BY722" s="15"/>
      <c r="BZ722" s="15"/>
      <c r="CA722" s="15"/>
      <c r="CB722" s="15"/>
      <c r="CC722" s="15"/>
      <c r="CD722" s="15"/>
      <c r="CE722" s="15"/>
      <c r="CF722" s="15"/>
      <c r="CG722" s="15"/>
      <c r="CH722" s="15"/>
      <c r="CI722" s="15"/>
      <c r="CJ722" s="15"/>
      <c r="CK722" s="15"/>
      <c r="CL722" s="15"/>
      <c r="CM722" s="15"/>
      <c r="CN722" s="15"/>
      <c r="CO722" s="15"/>
      <c r="CP722" s="15"/>
      <c r="CQ722" s="15"/>
      <c r="CR722" s="15"/>
      <c r="CS722" s="15"/>
      <c r="CT722" s="15"/>
      <c r="CU722" s="15"/>
      <c r="CV722" s="15"/>
      <c r="CW722" s="15"/>
      <c r="CX722" s="15"/>
      <c r="CY722" s="15"/>
      <c r="CZ722" s="15"/>
      <c r="DA722" s="15"/>
      <c r="DB722" s="15"/>
      <c r="DC722" s="15"/>
      <c r="DD722" s="15"/>
      <c r="DE722" s="15"/>
      <c r="DF722" s="15"/>
      <c r="DG722" s="15"/>
      <c r="DH722" s="15"/>
      <c r="DI722" s="15"/>
      <c r="DJ722" s="15"/>
      <c r="DK722" s="15"/>
      <c r="DL722" s="15"/>
      <c r="DM722" s="15"/>
      <c r="DN722" s="15"/>
      <c r="DO722" s="15"/>
      <c r="DP722" s="15"/>
      <c r="DQ722" s="15"/>
      <c r="DR722" s="15"/>
      <c r="DS722" s="15"/>
      <c r="DT722" s="15"/>
      <c r="DU722" s="15"/>
    </row>
    <row r="723" spans="1:125" x14ac:dyDescent="0.2">
      <c r="A723" s="15"/>
      <c r="B723" s="15"/>
      <c r="C723" s="58"/>
      <c r="D723" s="15"/>
      <c r="E723" s="15"/>
      <c r="F723" s="15"/>
      <c r="G723" s="15"/>
      <c r="H723" s="15"/>
      <c r="I723" s="15"/>
      <c r="J723" s="15"/>
      <c r="K723" s="15"/>
      <c r="L723" s="67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  <c r="BY723" s="15"/>
      <c r="BZ723" s="15"/>
      <c r="CA723" s="15"/>
      <c r="CB723" s="15"/>
      <c r="CC723" s="15"/>
      <c r="CD723" s="15"/>
      <c r="CE723" s="15"/>
      <c r="CF723" s="15"/>
      <c r="CG723" s="15"/>
      <c r="CH723" s="15"/>
      <c r="CI723" s="15"/>
      <c r="CJ723" s="15"/>
      <c r="CK723" s="15"/>
      <c r="CL723" s="15"/>
      <c r="CM723" s="15"/>
      <c r="CN723" s="15"/>
      <c r="CO723" s="15"/>
      <c r="CP723" s="15"/>
      <c r="CQ723" s="15"/>
      <c r="CR723" s="15"/>
      <c r="CS723" s="15"/>
      <c r="CT723" s="15"/>
      <c r="CU723" s="15"/>
      <c r="CV723" s="15"/>
      <c r="CW723" s="15"/>
      <c r="CX723" s="15"/>
      <c r="CY723" s="15"/>
      <c r="CZ723" s="15"/>
      <c r="DA723" s="15"/>
      <c r="DB723" s="15"/>
      <c r="DC723" s="15"/>
      <c r="DD723" s="15"/>
      <c r="DE723" s="15"/>
      <c r="DF723" s="15"/>
      <c r="DG723" s="15"/>
      <c r="DH723" s="15"/>
      <c r="DI723" s="15"/>
      <c r="DJ723" s="15"/>
      <c r="DK723" s="15"/>
      <c r="DL723" s="15"/>
      <c r="DM723" s="15"/>
      <c r="DN723" s="15"/>
      <c r="DO723" s="15"/>
      <c r="DP723" s="15"/>
      <c r="DQ723" s="15"/>
      <c r="DR723" s="15"/>
      <c r="DS723" s="15"/>
      <c r="DT723" s="15"/>
      <c r="DU723" s="15"/>
    </row>
    <row r="724" spans="1:125" x14ac:dyDescent="0.2">
      <c r="A724" s="15"/>
      <c r="B724" s="15"/>
      <c r="C724" s="58"/>
      <c r="D724" s="15"/>
      <c r="E724" s="15"/>
      <c r="F724" s="15"/>
      <c r="G724" s="15"/>
      <c r="H724" s="15"/>
      <c r="I724" s="15"/>
      <c r="J724" s="15"/>
      <c r="K724" s="15"/>
      <c r="L724" s="67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  <c r="BY724" s="15"/>
      <c r="BZ724" s="15"/>
      <c r="CA724" s="15"/>
      <c r="CB724" s="15"/>
      <c r="CC724" s="15"/>
      <c r="CD724" s="15"/>
      <c r="CE724" s="15"/>
      <c r="CF724" s="15"/>
      <c r="CG724" s="15"/>
      <c r="CH724" s="15"/>
      <c r="CI724" s="15"/>
      <c r="CJ724" s="15"/>
      <c r="CK724" s="15"/>
      <c r="CL724" s="15"/>
      <c r="CM724" s="15"/>
      <c r="CN724" s="15"/>
      <c r="CO724" s="15"/>
      <c r="CP724" s="15"/>
      <c r="CQ724" s="15"/>
      <c r="CR724" s="15"/>
      <c r="CS724" s="15"/>
      <c r="CT724" s="15"/>
      <c r="CU724" s="15"/>
      <c r="CV724" s="15"/>
      <c r="CW724" s="15"/>
      <c r="CX724" s="15"/>
      <c r="CY724" s="15"/>
      <c r="CZ724" s="15"/>
      <c r="DA724" s="15"/>
      <c r="DB724" s="15"/>
      <c r="DC724" s="15"/>
      <c r="DD724" s="15"/>
      <c r="DE724" s="15"/>
      <c r="DF724" s="15"/>
      <c r="DG724" s="15"/>
      <c r="DH724" s="15"/>
      <c r="DI724" s="15"/>
      <c r="DJ724" s="15"/>
      <c r="DK724" s="15"/>
      <c r="DL724" s="15"/>
      <c r="DM724" s="15"/>
      <c r="DN724" s="15"/>
      <c r="DO724" s="15"/>
      <c r="DP724" s="15"/>
      <c r="DQ724" s="15"/>
      <c r="DR724" s="15"/>
      <c r="DS724" s="15"/>
      <c r="DT724" s="15"/>
      <c r="DU724" s="15"/>
    </row>
    <row r="725" spans="1:125" x14ac:dyDescent="0.2">
      <c r="A725" s="15"/>
      <c r="B725" s="15"/>
      <c r="C725" s="58"/>
      <c r="D725" s="15"/>
      <c r="E725" s="15"/>
      <c r="F725" s="15"/>
      <c r="G725" s="15"/>
      <c r="H725" s="15"/>
      <c r="I725" s="15"/>
      <c r="J725" s="15"/>
      <c r="K725" s="15"/>
      <c r="L725" s="67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  <c r="CC725" s="15"/>
      <c r="CD725" s="15"/>
      <c r="CE725" s="15"/>
      <c r="CF725" s="15"/>
      <c r="CG725" s="15"/>
      <c r="CH725" s="15"/>
      <c r="CI725" s="15"/>
      <c r="CJ725" s="15"/>
      <c r="CK725" s="15"/>
      <c r="CL725" s="15"/>
      <c r="CM725" s="15"/>
      <c r="CN725" s="15"/>
      <c r="CO725" s="15"/>
      <c r="CP725" s="15"/>
      <c r="CQ725" s="15"/>
      <c r="CR725" s="15"/>
      <c r="CS725" s="15"/>
      <c r="CT725" s="15"/>
      <c r="CU725" s="15"/>
      <c r="CV725" s="15"/>
      <c r="CW725" s="15"/>
      <c r="CX725" s="15"/>
      <c r="CY725" s="15"/>
      <c r="CZ725" s="15"/>
      <c r="DA725" s="15"/>
      <c r="DB725" s="15"/>
      <c r="DC725" s="15"/>
      <c r="DD725" s="15"/>
      <c r="DE725" s="15"/>
      <c r="DF725" s="15"/>
      <c r="DG725" s="15"/>
      <c r="DH725" s="15"/>
      <c r="DI725" s="15"/>
      <c r="DJ725" s="15"/>
      <c r="DK725" s="15"/>
      <c r="DL725" s="15"/>
      <c r="DM725" s="15"/>
      <c r="DN725" s="15"/>
      <c r="DO725" s="15"/>
      <c r="DP725" s="15"/>
      <c r="DQ725" s="15"/>
      <c r="DR725" s="15"/>
      <c r="DS725" s="15"/>
      <c r="DT725" s="15"/>
      <c r="DU725" s="15"/>
    </row>
    <row r="726" spans="1:125" x14ac:dyDescent="0.2">
      <c r="A726" s="15"/>
      <c r="B726" s="15"/>
      <c r="C726" s="58"/>
      <c r="D726" s="15"/>
      <c r="E726" s="15"/>
      <c r="F726" s="15"/>
      <c r="G726" s="15"/>
      <c r="H726" s="15"/>
      <c r="I726" s="15"/>
      <c r="J726" s="15"/>
      <c r="K726" s="15"/>
      <c r="L726" s="67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  <c r="CC726" s="15"/>
      <c r="CD726" s="15"/>
      <c r="CE726" s="15"/>
      <c r="CF726" s="15"/>
      <c r="CG726" s="15"/>
      <c r="CH726" s="15"/>
      <c r="CI726" s="15"/>
      <c r="CJ726" s="15"/>
      <c r="CK726" s="15"/>
      <c r="CL726" s="15"/>
      <c r="CM726" s="15"/>
      <c r="CN726" s="15"/>
      <c r="CO726" s="15"/>
      <c r="CP726" s="15"/>
      <c r="CQ726" s="15"/>
      <c r="CR726" s="15"/>
      <c r="CS726" s="15"/>
      <c r="CT726" s="15"/>
      <c r="CU726" s="15"/>
      <c r="CV726" s="15"/>
      <c r="CW726" s="15"/>
      <c r="CX726" s="15"/>
      <c r="CY726" s="15"/>
      <c r="CZ726" s="15"/>
      <c r="DA726" s="15"/>
      <c r="DB726" s="15"/>
      <c r="DC726" s="15"/>
      <c r="DD726" s="15"/>
      <c r="DE726" s="15"/>
      <c r="DF726" s="15"/>
      <c r="DG726" s="15"/>
      <c r="DH726" s="15"/>
      <c r="DI726" s="15"/>
      <c r="DJ726" s="15"/>
      <c r="DK726" s="15"/>
      <c r="DL726" s="15"/>
      <c r="DM726" s="15"/>
      <c r="DN726" s="15"/>
      <c r="DO726" s="15"/>
      <c r="DP726" s="15"/>
      <c r="DQ726" s="15"/>
      <c r="DR726" s="15"/>
      <c r="DS726" s="15"/>
      <c r="DT726" s="15"/>
      <c r="DU726" s="15"/>
    </row>
    <row r="727" spans="1:125" x14ac:dyDescent="0.2">
      <c r="A727" s="15"/>
      <c r="B727" s="15"/>
      <c r="C727" s="58"/>
      <c r="D727" s="15"/>
      <c r="E727" s="15"/>
      <c r="F727" s="15"/>
      <c r="G727" s="15"/>
      <c r="H727" s="15"/>
      <c r="I727" s="15"/>
      <c r="J727" s="15"/>
      <c r="K727" s="15"/>
      <c r="L727" s="67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  <c r="BC727" s="15"/>
      <c r="BD727" s="15"/>
      <c r="BE727" s="15"/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  <c r="BU727" s="15"/>
      <c r="BV727" s="15"/>
      <c r="BW727" s="15"/>
      <c r="BX727" s="15"/>
      <c r="BY727" s="15"/>
      <c r="BZ727" s="15"/>
      <c r="CA727" s="15"/>
      <c r="CB727" s="15"/>
      <c r="CC727" s="15"/>
      <c r="CD727" s="15"/>
      <c r="CE727" s="15"/>
      <c r="CF727" s="15"/>
      <c r="CG727" s="15"/>
      <c r="CH727" s="15"/>
      <c r="CI727" s="15"/>
      <c r="CJ727" s="15"/>
      <c r="CK727" s="15"/>
      <c r="CL727" s="15"/>
      <c r="CM727" s="15"/>
      <c r="CN727" s="15"/>
      <c r="CO727" s="15"/>
      <c r="CP727" s="15"/>
      <c r="CQ727" s="15"/>
      <c r="CR727" s="15"/>
      <c r="CS727" s="15"/>
      <c r="CT727" s="15"/>
      <c r="CU727" s="15"/>
      <c r="CV727" s="15"/>
      <c r="CW727" s="15"/>
      <c r="CX727" s="15"/>
      <c r="CY727" s="15"/>
      <c r="CZ727" s="15"/>
      <c r="DA727" s="15"/>
      <c r="DB727" s="15"/>
      <c r="DC727" s="15"/>
      <c r="DD727" s="15"/>
      <c r="DE727" s="15"/>
      <c r="DF727" s="15"/>
      <c r="DG727" s="15"/>
      <c r="DH727" s="15"/>
      <c r="DI727" s="15"/>
      <c r="DJ727" s="15"/>
      <c r="DK727" s="15"/>
      <c r="DL727" s="15"/>
      <c r="DM727" s="15"/>
      <c r="DN727" s="15"/>
      <c r="DO727" s="15"/>
      <c r="DP727" s="15"/>
      <c r="DQ727" s="15"/>
      <c r="DR727" s="15"/>
      <c r="DS727" s="15"/>
      <c r="DT727" s="15"/>
      <c r="DU727" s="15"/>
    </row>
    <row r="728" spans="1:125" x14ac:dyDescent="0.2">
      <c r="A728" s="15"/>
      <c r="B728" s="15"/>
      <c r="C728" s="58"/>
      <c r="D728" s="15"/>
      <c r="E728" s="15"/>
      <c r="F728" s="15"/>
      <c r="G728" s="15"/>
      <c r="H728" s="15"/>
      <c r="I728" s="15"/>
      <c r="J728" s="15"/>
      <c r="K728" s="15"/>
      <c r="L728" s="67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15"/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  <c r="BU728" s="15"/>
      <c r="BV728" s="15"/>
      <c r="BW728" s="15"/>
      <c r="BX728" s="15"/>
      <c r="BY728" s="15"/>
      <c r="BZ728" s="15"/>
      <c r="CA728" s="15"/>
      <c r="CB728" s="15"/>
      <c r="CC728" s="15"/>
      <c r="CD728" s="15"/>
      <c r="CE728" s="15"/>
      <c r="CF728" s="15"/>
      <c r="CG728" s="15"/>
      <c r="CH728" s="15"/>
      <c r="CI728" s="15"/>
      <c r="CJ728" s="15"/>
      <c r="CK728" s="15"/>
      <c r="CL728" s="15"/>
      <c r="CM728" s="15"/>
      <c r="CN728" s="15"/>
      <c r="CO728" s="15"/>
      <c r="CP728" s="15"/>
      <c r="CQ728" s="15"/>
      <c r="CR728" s="15"/>
      <c r="CS728" s="15"/>
      <c r="CT728" s="15"/>
      <c r="CU728" s="15"/>
      <c r="CV728" s="15"/>
      <c r="CW728" s="15"/>
      <c r="CX728" s="15"/>
      <c r="CY728" s="15"/>
      <c r="CZ728" s="15"/>
      <c r="DA728" s="15"/>
      <c r="DB728" s="15"/>
      <c r="DC728" s="15"/>
      <c r="DD728" s="15"/>
      <c r="DE728" s="15"/>
      <c r="DF728" s="15"/>
      <c r="DG728" s="15"/>
      <c r="DH728" s="15"/>
      <c r="DI728" s="15"/>
      <c r="DJ728" s="15"/>
      <c r="DK728" s="15"/>
      <c r="DL728" s="15"/>
      <c r="DM728" s="15"/>
      <c r="DN728" s="15"/>
      <c r="DO728" s="15"/>
      <c r="DP728" s="15"/>
      <c r="DQ728" s="15"/>
      <c r="DR728" s="15"/>
      <c r="DS728" s="15"/>
      <c r="DT728" s="15"/>
      <c r="DU728" s="15"/>
    </row>
    <row r="729" spans="1:125" x14ac:dyDescent="0.2">
      <c r="A729" s="15"/>
      <c r="B729" s="15"/>
      <c r="C729" s="58"/>
      <c r="D729" s="15"/>
      <c r="E729" s="15"/>
      <c r="F729" s="15"/>
      <c r="G729" s="15"/>
      <c r="H729" s="15"/>
      <c r="I729" s="15"/>
      <c r="J729" s="15"/>
      <c r="K729" s="15"/>
      <c r="L729" s="67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  <c r="BC729" s="15"/>
      <c r="BD729" s="15"/>
      <c r="BE729" s="15"/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  <c r="BU729" s="15"/>
      <c r="BV729" s="15"/>
      <c r="BW729" s="15"/>
      <c r="BX729" s="15"/>
      <c r="BY729" s="15"/>
      <c r="BZ729" s="15"/>
      <c r="CA729" s="15"/>
      <c r="CB729" s="15"/>
      <c r="CC729" s="15"/>
      <c r="CD729" s="15"/>
      <c r="CE729" s="15"/>
      <c r="CF729" s="15"/>
      <c r="CG729" s="15"/>
      <c r="CH729" s="15"/>
      <c r="CI729" s="15"/>
      <c r="CJ729" s="15"/>
      <c r="CK729" s="15"/>
      <c r="CL729" s="15"/>
      <c r="CM729" s="15"/>
      <c r="CN729" s="15"/>
      <c r="CO729" s="15"/>
      <c r="CP729" s="15"/>
      <c r="CQ729" s="15"/>
      <c r="CR729" s="15"/>
      <c r="CS729" s="15"/>
      <c r="CT729" s="15"/>
      <c r="CU729" s="15"/>
      <c r="CV729" s="15"/>
      <c r="CW729" s="15"/>
      <c r="CX729" s="15"/>
      <c r="CY729" s="15"/>
      <c r="CZ729" s="15"/>
      <c r="DA729" s="15"/>
      <c r="DB729" s="15"/>
      <c r="DC729" s="15"/>
      <c r="DD729" s="15"/>
      <c r="DE729" s="15"/>
      <c r="DF729" s="15"/>
      <c r="DG729" s="15"/>
      <c r="DH729" s="15"/>
      <c r="DI729" s="15"/>
      <c r="DJ729" s="15"/>
      <c r="DK729" s="15"/>
      <c r="DL729" s="15"/>
      <c r="DM729" s="15"/>
      <c r="DN729" s="15"/>
      <c r="DO729" s="15"/>
      <c r="DP729" s="15"/>
      <c r="DQ729" s="15"/>
      <c r="DR729" s="15"/>
      <c r="DS729" s="15"/>
      <c r="DT729" s="15"/>
      <c r="DU729" s="15"/>
    </row>
    <row r="730" spans="1:125" x14ac:dyDescent="0.2">
      <c r="A730" s="15"/>
      <c r="B730" s="15"/>
      <c r="C730" s="58"/>
      <c r="D730" s="15"/>
      <c r="E730" s="15"/>
      <c r="F730" s="15"/>
      <c r="G730" s="15"/>
      <c r="H730" s="15"/>
      <c r="I730" s="15"/>
      <c r="J730" s="15"/>
      <c r="K730" s="15"/>
      <c r="L730" s="67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  <c r="CC730" s="15"/>
      <c r="CD730" s="15"/>
      <c r="CE730" s="15"/>
      <c r="CF730" s="15"/>
      <c r="CG730" s="15"/>
      <c r="CH730" s="15"/>
      <c r="CI730" s="15"/>
      <c r="CJ730" s="15"/>
      <c r="CK730" s="15"/>
      <c r="CL730" s="15"/>
      <c r="CM730" s="15"/>
      <c r="CN730" s="15"/>
      <c r="CO730" s="15"/>
      <c r="CP730" s="15"/>
      <c r="CQ730" s="15"/>
      <c r="CR730" s="15"/>
      <c r="CS730" s="15"/>
      <c r="CT730" s="15"/>
      <c r="CU730" s="15"/>
      <c r="CV730" s="15"/>
      <c r="CW730" s="15"/>
      <c r="CX730" s="15"/>
      <c r="CY730" s="15"/>
      <c r="CZ730" s="15"/>
      <c r="DA730" s="15"/>
      <c r="DB730" s="15"/>
      <c r="DC730" s="15"/>
      <c r="DD730" s="15"/>
      <c r="DE730" s="15"/>
      <c r="DF730" s="15"/>
      <c r="DG730" s="15"/>
      <c r="DH730" s="15"/>
      <c r="DI730" s="15"/>
      <c r="DJ730" s="15"/>
      <c r="DK730" s="15"/>
      <c r="DL730" s="15"/>
      <c r="DM730" s="15"/>
      <c r="DN730" s="15"/>
      <c r="DO730" s="15"/>
      <c r="DP730" s="15"/>
      <c r="DQ730" s="15"/>
      <c r="DR730" s="15"/>
      <c r="DS730" s="15"/>
      <c r="DT730" s="15"/>
      <c r="DU730" s="15"/>
    </row>
    <row r="731" spans="1:125" x14ac:dyDescent="0.2">
      <c r="A731" s="15"/>
      <c r="B731" s="15"/>
      <c r="C731" s="58"/>
      <c r="D731" s="15"/>
      <c r="E731" s="15"/>
      <c r="F731" s="15"/>
      <c r="G731" s="15"/>
      <c r="H731" s="15"/>
      <c r="I731" s="15"/>
      <c r="J731" s="15"/>
      <c r="K731" s="15"/>
      <c r="L731" s="67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  <c r="CC731" s="15"/>
      <c r="CD731" s="15"/>
      <c r="CE731" s="15"/>
      <c r="CF731" s="15"/>
      <c r="CG731" s="15"/>
      <c r="CH731" s="15"/>
      <c r="CI731" s="15"/>
      <c r="CJ731" s="15"/>
      <c r="CK731" s="15"/>
      <c r="CL731" s="15"/>
      <c r="CM731" s="15"/>
      <c r="CN731" s="15"/>
      <c r="CO731" s="15"/>
      <c r="CP731" s="15"/>
      <c r="CQ731" s="15"/>
      <c r="CR731" s="15"/>
      <c r="CS731" s="15"/>
      <c r="CT731" s="15"/>
      <c r="CU731" s="15"/>
      <c r="CV731" s="15"/>
      <c r="CW731" s="15"/>
      <c r="CX731" s="15"/>
      <c r="CY731" s="15"/>
      <c r="CZ731" s="15"/>
      <c r="DA731" s="15"/>
      <c r="DB731" s="15"/>
      <c r="DC731" s="15"/>
      <c r="DD731" s="15"/>
      <c r="DE731" s="15"/>
      <c r="DF731" s="15"/>
      <c r="DG731" s="15"/>
      <c r="DH731" s="15"/>
      <c r="DI731" s="15"/>
      <c r="DJ731" s="15"/>
      <c r="DK731" s="15"/>
      <c r="DL731" s="15"/>
      <c r="DM731" s="15"/>
      <c r="DN731" s="15"/>
      <c r="DO731" s="15"/>
      <c r="DP731" s="15"/>
      <c r="DQ731" s="15"/>
      <c r="DR731" s="15"/>
      <c r="DS731" s="15"/>
      <c r="DT731" s="15"/>
      <c r="DU731" s="15"/>
    </row>
    <row r="732" spans="1:125" x14ac:dyDescent="0.2">
      <c r="A732" s="15"/>
      <c r="B732" s="15"/>
      <c r="C732" s="58"/>
      <c r="D732" s="15"/>
      <c r="E732" s="15"/>
      <c r="F732" s="15"/>
      <c r="G732" s="15"/>
      <c r="H732" s="15"/>
      <c r="I732" s="15"/>
      <c r="J732" s="15"/>
      <c r="K732" s="15"/>
      <c r="L732" s="67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  <c r="BC732" s="15"/>
      <c r="BD732" s="15"/>
      <c r="BE732" s="15"/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  <c r="CC732" s="15"/>
      <c r="CD732" s="15"/>
      <c r="CE732" s="15"/>
      <c r="CF732" s="15"/>
      <c r="CG732" s="15"/>
      <c r="CH732" s="15"/>
      <c r="CI732" s="15"/>
      <c r="CJ732" s="15"/>
      <c r="CK732" s="15"/>
      <c r="CL732" s="15"/>
      <c r="CM732" s="15"/>
      <c r="CN732" s="15"/>
      <c r="CO732" s="15"/>
      <c r="CP732" s="15"/>
      <c r="CQ732" s="15"/>
      <c r="CR732" s="15"/>
      <c r="CS732" s="15"/>
      <c r="CT732" s="15"/>
      <c r="CU732" s="15"/>
      <c r="CV732" s="15"/>
      <c r="CW732" s="15"/>
      <c r="CX732" s="15"/>
      <c r="CY732" s="15"/>
      <c r="CZ732" s="15"/>
      <c r="DA732" s="15"/>
      <c r="DB732" s="15"/>
      <c r="DC732" s="15"/>
      <c r="DD732" s="15"/>
      <c r="DE732" s="15"/>
      <c r="DF732" s="15"/>
      <c r="DG732" s="15"/>
      <c r="DH732" s="15"/>
      <c r="DI732" s="15"/>
      <c r="DJ732" s="15"/>
      <c r="DK732" s="15"/>
      <c r="DL732" s="15"/>
      <c r="DM732" s="15"/>
      <c r="DN732" s="15"/>
      <c r="DO732" s="15"/>
      <c r="DP732" s="15"/>
      <c r="DQ732" s="15"/>
      <c r="DR732" s="15"/>
      <c r="DS732" s="15"/>
      <c r="DT732" s="15"/>
      <c r="DU732" s="15"/>
    </row>
    <row r="733" spans="1:125" x14ac:dyDescent="0.2">
      <c r="A733" s="15"/>
      <c r="B733" s="15"/>
      <c r="C733" s="58"/>
      <c r="D733" s="15"/>
      <c r="E733" s="15"/>
      <c r="F733" s="15"/>
      <c r="G733" s="15"/>
      <c r="H733" s="15"/>
      <c r="I733" s="15"/>
      <c r="J733" s="15"/>
      <c r="K733" s="15"/>
      <c r="L733" s="67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  <c r="CC733" s="15"/>
      <c r="CD733" s="15"/>
      <c r="CE733" s="15"/>
      <c r="CF733" s="15"/>
      <c r="CG733" s="15"/>
      <c r="CH733" s="15"/>
      <c r="CI733" s="15"/>
      <c r="CJ733" s="15"/>
      <c r="CK733" s="15"/>
      <c r="CL733" s="15"/>
      <c r="CM733" s="15"/>
      <c r="CN733" s="15"/>
      <c r="CO733" s="15"/>
      <c r="CP733" s="15"/>
      <c r="CQ733" s="15"/>
      <c r="CR733" s="15"/>
      <c r="CS733" s="15"/>
      <c r="CT733" s="15"/>
      <c r="CU733" s="15"/>
      <c r="CV733" s="15"/>
      <c r="CW733" s="15"/>
      <c r="CX733" s="15"/>
      <c r="CY733" s="15"/>
      <c r="CZ733" s="15"/>
      <c r="DA733" s="15"/>
      <c r="DB733" s="15"/>
      <c r="DC733" s="15"/>
      <c r="DD733" s="15"/>
      <c r="DE733" s="15"/>
      <c r="DF733" s="15"/>
      <c r="DG733" s="15"/>
      <c r="DH733" s="15"/>
      <c r="DI733" s="15"/>
      <c r="DJ733" s="15"/>
      <c r="DK733" s="15"/>
      <c r="DL733" s="15"/>
      <c r="DM733" s="15"/>
      <c r="DN733" s="15"/>
      <c r="DO733" s="15"/>
      <c r="DP733" s="15"/>
      <c r="DQ733" s="15"/>
      <c r="DR733" s="15"/>
      <c r="DS733" s="15"/>
      <c r="DT733" s="15"/>
      <c r="DU733" s="15"/>
    </row>
    <row r="734" spans="1:125" x14ac:dyDescent="0.2">
      <c r="A734" s="15"/>
      <c r="B734" s="15"/>
      <c r="C734" s="58"/>
      <c r="D734" s="15"/>
      <c r="E734" s="15"/>
      <c r="F734" s="15"/>
      <c r="G734" s="15"/>
      <c r="H734" s="15"/>
      <c r="I734" s="15"/>
      <c r="J734" s="15"/>
      <c r="K734" s="15"/>
      <c r="L734" s="67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  <c r="BC734" s="15"/>
      <c r="BD734" s="15"/>
      <c r="BE734" s="15"/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  <c r="CC734" s="15"/>
      <c r="CD734" s="15"/>
      <c r="CE734" s="15"/>
      <c r="CF734" s="15"/>
      <c r="CG734" s="15"/>
      <c r="CH734" s="15"/>
      <c r="CI734" s="15"/>
      <c r="CJ734" s="15"/>
      <c r="CK734" s="15"/>
      <c r="CL734" s="15"/>
      <c r="CM734" s="15"/>
      <c r="CN734" s="15"/>
      <c r="CO734" s="15"/>
      <c r="CP734" s="15"/>
      <c r="CQ734" s="15"/>
      <c r="CR734" s="15"/>
      <c r="CS734" s="15"/>
      <c r="CT734" s="15"/>
      <c r="CU734" s="15"/>
      <c r="CV734" s="15"/>
      <c r="CW734" s="15"/>
      <c r="CX734" s="15"/>
      <c r="CY734" s="15"/>
      <c r="CZ734" s="15"/>
      <c r="DA734" s="15"/>
      <c r="DB734" s="15"/>
      <c r="DC734" s="15"/>
      <c r="DD734" s="15"/>
      <c r="DE734" s="15"/>
      <c r="DF734" s="15"/>
      <c r="DG734" s="15"/>
      <c r="DH734" s="15"/>
      <c r="DI734" s="15"/>
      <c r="DJ734" s="15"/>
      <c r="DK734" s="15"/>
      <c r="DL734" s="15"/>
      <c r="DM734" s="15"/>
      <c r="DN734" s="15"/>
      <c r="DO734" s="15"/>
      <c r="DP734" s="15"/>
      <c r="DQ734" s="15"/>
      <c r="DR734" s="15"/>
      <c r="DS734" s="15"/>
      <c r="DT734" s="15"/>
      <c r="DU734" s="15"/>
    </row>
    <row r="735" spans="1:125" x14ac:dyDescent="0.2">
      <c r="A735" s="15"/>
      <c r="B735" s="15"/>
      <c r="C735" s="58"/>
      <c r="D735" s="15"/>
      <c r="E735" s="15"/>
      <c r="F735" s="15"/>
      <c r="G735" s="15"/>
      <c r="H735" s="15"/>
      <c r="I735" s="15"/>
      <c r="J735" s="15"/>
      <c r="K735" s="15"/>
      <c r="L735" s="67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  <c r="CC735" s="15"/>
      <c r="CD735" s="15"/>
      <c r="CE735" s="15"/>
      <c r="CF735" s="15"/>
      <c r="CG735" s="15"/>
      <c r="CH735" s="15"/>
      <c r="CI735" s="15"/>
      <c r="CJ735" s="15"/>
      <c r="CK735" s="15"/>
      <c r="CL735" s="15"/>
      <c r="CM735" s="15"/>
      <c r="CN735" s="15"/>
      <c r="CO735" s="15"/>
      <c r="CP735" s="15"/>
      <c r="CQ735" s="15"/>
      <c r="CR735" s="15"/>
      <c r="CS735" s="15"/>
      <c r="CT735" s="15"/>
      <c r="CU735" s="15"/>
      <c r="CV735" s="15"/>
      <c r="CW735" s="15"/>
      <c r="CX735" s="15"/>
      <c r="CY735" s="15"/>
      <c r="CZ735" s="15"/>
      <c r="DA735" s="15"/>
      <c r="DB735" s="15"/>
      <c r="DC735" s="15"/>
      <c r="DD735" s="15"/>
      <c r="DE735" s="15"/>
      <c r="DF735" s="15"/>
      <c r="DG735" s="15"/>
      <c r="DH735" s="15"/>
      <c r="DI735" s="15"/>
      <c r="DJ735" s="15"/>
      <c r="DK735" s="15"/>
      <c r="DL735" s="15"/>
      <c r="DM735" s="15"/>
      <c r="DN735" s="15"/>
      <c r="DO735" s="15"/>
      <c r="DP735" s="15"/>
      <c r="DQ735" s="15"/>
      <c r="DR735" s="15"/>
      <c r="DS735" s="15"/>
      <c r="DT735" s="15"/>
      <c r="DU735" s="15"/>
    </row>
    <row r="736" spans="1:125" x14ac:dyDescent="0.2">
      <c r="A736" s="15"/>
      <c r="B736" s="15"/>
      <c r="C736" s="58"/>
      <c r="D736" s="15"/>
      <c r="E736" s="15"/>
      <c r="F736" s="15"/>
      <c r="G736" s="15"/>
      <c r="H736" s="15"/>
      <c r="I736" s="15"/>
      <c r="J736" s="15"/>
      <c r="K736" s="15"/>
      <c r="L736" s="67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  <c r="CC736" s="15"/>
      <c r="CD736" s="15"/>
      <c r="CE736" s="15"/>
      <c r="CF736" s="15"/>
      <c r="CG736" s="15"/>
      <c r="CH736" s="15"/>
      <c r="CI736" s="15"/>
      <c r="CJ736" s="15"/>
      <c r="CK736" s="15"/>
      <c r="CL736" s="15"/>
      <c r="CM736" s="15"/>
      <c r="CN736" s="15"/>
      <c r="CO736" s="15"/>
      <c r="CP736" s="15"/>
      <c r="CQ736" s="15"/>
      <c r="CR736" s="15"/>
      <c r="CS736" s="15"/>
      <c r="CT736" s="15"/>
      <c r="CU736" s="15"/>
      <c r="CV736" s="15"/>
      <c r="CW736" s="15"/>
      <c r="CX736" s="15"/>
      <c r="CY736" s="15"/>
      <c r="CZ736" s="15"/>
      <c r="DA736" s="15"/>
      <c r="DB736" s="15"/>
      <c r="DC736" s="15"/>
      <c r="DD736" s="15"/>
      <c r="DE736" s="15"/>
      <c r="DF736" s="15"/>
      <c r="DG736" s="15"/>
      <c r="DH736" s="15"/>
      <c r="DI736" s="15"/>
      <c r="DJ736" s="15"/>
      <c r="DK736" s="15"/>
      <c r="DL736" s="15"/>
      <c r="DM736" s="15"/>
      <c r="DN736" s="15"/>
      <c r="DO736" s="15"/>
      <c r="DP736" s="15"/>
      <c r="DQ736" s="15"/>
      <c r="DR736" s="15"/>
      <c r="DS736" s="15"/>
      <c r="DT736" s="15"/>
      <c r="DU736" s="15"/>
    </row>
    <row r="737" spans="1:125" x14ac:dyDescent="0.2">
      <c r="A737" s="15"/>
      <c r="B737" s="15"/>
      <c r="C737" s="58"/>
      <c r="D737" s="15"/>
      <c r="E737" s="15"/>
      <c r="F737" s="15"/>
      <c r="G737" s="15"/>
      <c r="H737" s="15"/>
      <c r="I737" s="15"/>
      <c r="J737" s="15"/>
      <c r="K737" s="15"/>
      <c r="L737" s="67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  <c r="CA737" s="15"/>
      <c r="CB737" s="15"/>
      <c r="CC737" s="15"/>
      <c r="CD737" s="15"/>
      <c r="CE737" s="15"/>
      <c r="CF737" s="15"/>
      <c r="CG737" s="15"/>
      <c r="CH737" s="15"/>
      <c r="CI737" s="15"/>
      <c r="CJ737" s="15"/>
      <c r="CK737" s="15"/>
      <c r="CL737" s="15"/>
      <c r="CM737" s="15"/>
      <c r="CN737" s="15"/>
      <c r="CO737" s="15"/>
      <c r="CP737" s="15"/>
      <c r="CQ737" s="15"/>
      <c r="CR737" s="15"/>
      <c r="CS737" s="15"/>
      <c r="CT737" s="15"/>
      <c r="CU737" s="15"/>
      <c r="CV737" s="15"/>
      <c r="CW737" s="15"/>
      <c r="CX737" s="15"/>
      <c r="CY737" s="15"/>
      <c r="CZ737" s="15"/>
      <c r="DA737" s="15"/>
      <c r="DB737" s="15"/>
      <c r="DC737" s="15"/>
      <c r="DD737" s="15"/>
      <c r="DE737" s="15"/>
      <c r="DF737" s="15"/>
      <c r="DG737" s="15"/>
      <c r="DH737" s="15"/>
      <c r="DI737" s="15"/>
      <c r="DJ737" s="15"/>
      <c r="DK737" s="15"/>
      <c r="DL737" s="15"/>
      <c r="DM737" s="15"/>
      <c r="DN737" s="15"/>
      <c r="DO737" s="15"/>
      <c r="DP737" s="15"/>
      <c r="DQ737" s="15"/>
      <c r="DR737" s="15"/>
      <c r="DS737" s="15"/>
      <c r="DT737" s="15"/>
      <c r="DU737" s="15"/>
    </row>
    <row r="738" spans="1:125" x14ac:dyDescent="0.2">
      <c r="A738" s="15"/>
      <c r="B738" s="15"/>
      <c r="C738" s="58"/>
      <c r="D738" s="15"/>
      <c r="E738" s="15"/>
      <c r="F738" s="15"/>
      <c r="G738" s="15"/>
      <c r="H738" s="15"/>
      <c r="I738" s="15"/>
      <c r="J738" s="15"/>
      <c r="K738" s="15"/>
      <c r="L738" s="67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  <c r="CA738" s="15"/>
      <c r="CB738" s="15"/>
      <c r="CC738" s="15"/>
      <c r="CD738" s="15"/>
      <c r="CE738" s="15"/>
      <c r="CF738" s="15"/>
      <c r="CG738" s="15"/>
      <c r="CH738" s="15"/>
      <c r="CI738" s="15"/>
      <c r="CJ738" s="15"/>
      <c r="CK738" s="15"/>
      <c r="CL738" s="15"/>
      <c r="CM738" s="15"/>
      <c r="CN738" s="15"/>
      <c r="CO738" s="15"/>
      <c r="CP738" s="15"/>
      <c r="CQ738" s="15"/>
      <c r="CR738" s="15"/>
      <c r="CS738" s="15"/>
      <c r="CT738" s="15"/>
      <c r="CU738" s="15"/>
      <c r="CV738" s="15"/>
      <c r="CW738" s="15"/>
      <c r="CX738" s="15"/>
      <c r="CY738" s="15"/>
      <c r="CZ738" s="15"/>
      <c r="DA738" s="15"/>
      <c r="DB738" s="15"/>
      <c r="DC738" s="15"/>
      <c r="DD738" s="15"/>
      <c r="DE738" s="15"/>
      <c r="DF738" s="15"/>
      <c r="DG738" s="15"/>
      <c r="DH738" s="15"/>
      <c r="DI738" s="15"/>
      <c r="DJ738" s="15"/>
      <c r="DK738" s="15"/>
      <c r="DL738" s="15"/>
      <c r="DM738" s="15"/>
      <c r="DN738" s="15"/>
      <c r="DO738" s="15"/>
      <c r="DP738" s="15"/>
      <c r="DQ738" s="15"/>
      <c r="DR738" s="15"/>
      <c r="DS738" s="15"/>
      <c r="DT738" s="15"/>
      <c r="DU738" s="15"/>
    </row>
    <row r="739" spans="1:125" x14ac:dyDescent="0.2">
      <c r="A739" s="15"/>
      <c r="B739" s="15"/>
      <c r="C739" s="58"/>
      <c r="D739" s="15"/>
      <c r="E739" s="15"/>
      <c r="F739" s="15"/>
      <c r="G739" s="15"/>
      <c r="H739" s="15"/>
      <c r="I739" s="15"/>
      <c r="J739" s="15"/>
      <c r="K739" s="15"/>
      <c r="L739" s="67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  <c r="BY739" s="15"/>
      <c r="BZ739" s="15"/>
      <c r="CA739" s="15"/>
      <c r="CB739" s="15"/>
      <c r="CC739" s="15"/>
      <c r="CD739" s="15"/>
      <c r="CE739" s="15"/>
      <c r="CF739" s="15"/>
      <c r="CG739" s="15"/>
      <c r="CH739" s="15"/>
      <c r="CI739" s="15"/>
      <c r="CJ739" s="15"/>
      <c r="CK739" s="15"/>
      <c r="CL739" s="15"/>
      <c r="CM739" s="15"/>
      <c r="CN739" s="15"/>
      <c r="CO739" s="15"/>
      <c r="CP739" s="15"/>
      <c r="CQ739" s="15"/>
      <c r="CR739" s="15"/>
      <c r="CS739" s="15"/>
      <c r="CT739" s="15"/>
      <c r="CU739" s="15"/>
      <c r="CV739" s="15"/>
      <c r="CW739" s="15"/>
      <c r="CX739" s="15"/>
      <c r="CY739" s="15"/>
      <c r="CZ739" s="15"/>
      <c r="DA739" s="15"/>
      <c r="DB739" s="15"/>
      <c r="DC739" s="15"/>
      <c r="DD739" s="15"/>
      <c r="DE739" s="15"/>
      <c r="DF739" s="15"/>
      <c r="DG739" s="15"/>
      <c r="DH739" s="15"/>
      <c r="DI739" s="15"/>
      <c r="DJ739" s="15"/>
      <c r="DK739" s="15"/>
      <c r="DL739" s="15"/>
      <c r="DM739" s="15"/>
      <c r="DN739" s="15"/>
      <c r="DO739" s="15"/>
      <c r="DP739" s="15"/>
      <c r="DQ739" s="15"/>
      <c r="DR739" s="15"/>
      <c r="DS739" s="15"/>
      <c r="DT739" s="15"/>
      <c r="DU739" s="15"/>
    </row>
    <row r="740" spans="1:125" x14ac:dyDescent="0.2">
      <c r="A740" s="15"/>
      <c r="B740" s="15"/>
      <c r="C740" s="58"/>
      <c r="D740" s="15"/>
      <c r="E740" s="15"/>
      <c r="F740" s="15"/>
      <c r="G740" s="15"/>
      <c r="H740" s="15"/>
      <c r="I740" s="15"/>
      <c r="J740" s="15"/>
      <c r="K740" s="15"/>
      <c r="L740" s="67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  <c r="CC740" s="15"/>
      <c r="CD740" s="15"/>
      <c r="CE740" s="15"/>
      <c r="CF740" s="15"/>
      <c r="CG740" s="15"/>
      <c r="CH740" s="15"/>
      <c r="CI740" s="15"/>
      <c r="CJ740" s="15"/>
      <c r="CK740" s="15"/>
      <c r="CL740" s="15"/>
      <c r="CM740" s="15"/>
      <c r="CN740" s="15"/>
      <c r="CO740" s="15"/>
      <c r="CP740" s="15"/>
      <c r="CQ740" s="15"/>
      <c r="CR740" s="15"/>
      <c r="CS740" s="15"/>
      <c r="CT740" s="15"/>
      <c r="CU740" s="15"/>
      <c r="CV740" s="15"/>
      <c r="CW740" s="15"/>
      <c r="CX740" s="15"/>
      <c r="CY740" s="15"/>
      <c r="CZ740" s="15"/>
      <c r="DA740" s="15"/>
      <c r="DB740" s="15"/>
      <c r="DC740" s="15"/>
      <c r="DD740" s="15"/>
      <c r="DE740" s="15"/>
      <c r="DF740" s="15"/>
      <c r="DG740" s="15"/>
      <c r="DH740" s="15"/>
      <c r="DI740" s="15"/>
      <c r="DJ740" s="15"/>
      <c r="DK740" s="15"/>
      <c r="DL740" s="15"/>
      <c r="DM740" s="15"/>
      <c r="DN740" s="15"/>
      <c r="DO740" s="15"/>
      <c r="DP740" s="15"/>
      <c r="DQ740" s="15"/>
      <c r="DR740" s="15"/>
      <c r="DS740" s="15"/>
      <c r="DT740" s="15"/>
      <c r="DU740" s="15"/>
    </row>
    <row r="741" spans="1:125" x14ac:dyDescent="0.2">
      <c r="A741" s="15"/>
      <c r="B741" s="15"/>
      <c r="C741" s="58"/>
      <c r="D741" s="15"/>
      <c r="E741" s="15"/>
      <c r="F741" s="15"/>
      <c r="G741" s="15"/>
      <c r="H741" s="15"/>
      <c r="I741" s="15"/>
      <c r="J741" s="15"/>
      <c r="K741" s="15"/>
      <c r="L741" s="67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  <c r="CC741" s="15"/>
      <c r="CD741" s="15"/>
      <c r="CE741" s="15"/>
      <c r="CF741" s="15"/>
      <c r="CG741" s="15"/>
      <c r="CH741" s="15"/>
      <c r="CI741" s="15"/>
      <c r="CJ741" s="15"/>
      <c r="CK741" s="15"/>
      <c r="CL741" s="15"/>
      <c r="CM741" s="15"/>
      <c r="CN741" s="15"/>
      <c r="CO741" s="15"/>
      <c r="CP741" s="15"/>
      <c r="CQ741" s="15"/>
      <c r="CR741" s="15"/>
      <c r="CS741" s="15"/>
      <c r="CT741" s="15"/>
      <c r="CU741" s="15"/>
      <c r="CV741" s="15"/>
      <c r="CW741" s="15"/>
      <c r="CX741" s="15"/>
      <c r="CY741" s="15"/>
      <c r="CZ741" s="15"/>
      <c r="DA741" s="15"/>
      <c r="DB741" s="15"/>
      <c r="DC741" s="15"/>
      <c r="DD741" s="15"/>
      <c r="DE741" s="15"/>
      <c r="DF741" s="15"/>
      <c r="DG741" s="15"/>
      <c r="DH741" s="15"/>
      <c r="DI741" s="15"/>
      <c r="DJ741" s="15"/>
      <c r="DK741" s="15"/>
      <c r="DL741" s="15"/>
      <c r="DM741" s="15"/>
      <c r="DN741" s="15"/>
      <c r="DO741" s="15"/>
      <c r="DP741" s="15"/>
      <c r="DQ741" s="15"/>
      <c r="DR741" s="15"/>
      <c r="DS741" s="15"/>
      <c r="DT741" s="15"/>
      <c r="DU741" s="15"/>
    </row>
    <row r="742" spans="1:125" x14ac:dyDescent="0.2">
      <c r="A742" s="15"/>
      <c r="B742" s="15"/>
      <c r="C742" s="58"/>
      <c r="D742" s="15"/>
      <c r="E742" s="15"/>
      <c r="F742" s="15"/>
      <c r="G742" s="15"/>
      <c r="H742" s="15"/>
      <c r="I742" s="15"/>
      <c r="J742" s="15"/>
      <c r="K742" s="15"/>
      <c r="L742" s="67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15"/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  <c r="BU742" s="15"/>
      <c r="BV742" s="15"/>
      <c r="BW742" s="15"/>
      <c r="BX742" s="15"/>
      <c r="BY742" s="15"/>
      <c r="BZ742" s="15"/>
      <c r="CA742" s="15"/>
      <c r="CB742" s="15"/>
      <c r="CC742" s="15"/>
      <c r="CD742" s="15"/>
      <c r="CE742" s="15"/>
      <c r="CF742" s="15"/>
      <c r="CG742" s="15"/>
      <c r="CH742" s="15"/>
      <c r="CI742" s="15"/>
      <c r="CJ742" s="15"/>
      <c r="CK742" s="15"/>
      <c r="CL742" s="15"/>
      <c r="CM742" s="15"/>
      <c r="CN742" s="15"/>
      <c r="CO742" s="15"/>
      <c r="CP742" s="15"/>
      <c r="CQ742" s="15"/>
      <c r="CR742" s="15"/>
      <c r="CS742" s="15"/>
      <c r="CT742" s="15"/>
      <c r="CU742" s="15"/>
      <c r="CV742" s="15"/>
      <c r="CW742" s="15"/>
      <c r="CX742" s="15"/>
      <c r="CY742" s="15"/>
      <c r="CZ742" s="15"/>
      <c r="DA742" s="15"/>
      <c r="DB742" s="15"/>
      <c r="DC742" s="15"/>
      <c r="DD742" s="15"/>
      <c r="DE742" s="15"/>
      <c r="DF742" s="15"/>
      <c r="DG742" s="15"/>
      <c r="DH742" s="15"/>
      <c r="DI742" s="15"/>
      <c r="DJ742" s="15"/>
      <c r="DK742" s="15"/>
      <c r="DL742" s="15"/>
      <c r="DM742" s="15"/>
      <c r="DN742" s="15"/>
      <c r="DO742" s="15"/>
      <c r="DP742" s="15"/>
      <c r="DQ742" s="15"/>
      <c r="DR742" s="15"/>
      <c r="DS742" s="15"/>
      <c r="DT742" s="15"/>
      <c r="DU742" s="15"/>
    </row>
    <row r="743" spans="1:125" x14ac:dyDescent="0.2">
      <c r="A743" s="15"/>
      <c r="B743" s="15"/>
      <c r="C743" s="58"/>
      <c r="D743" s="15"/>
      <c r="E743" s="15"/>
      <c r="F743" s="15"/>
      <c r="G743" s="15"/>
      <c r="H743" s="15"/>
      <c r="I743" s="15"/>
      <c r="J743" s="15"/>
      <c r="K743" s="15"/>
      <c r="L743" s="67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  <c r="CA743" s="15"/>
      <c r="CB743" s="15"/>
      <c r="CC743" s="15"/>
      <c r="CD743" s="15"/>
      <c r="CE743" s="15"/>
      <c r="CF743" s="15"/>
      <c r="CG743" s="15"/>
      <c r="CH743" s="15"/>
      <c r="CI743" s="15"/>
      <c r="CJ743" s="15"/>
      <c r="CK743" s="15"/>
      <c r="CL743" s="15"/>
      <c r="CM743" s="15"/>
      <c r="CN743" s="15"/>
      <c r="CO743" s="15"/>
      <c r="CP743" s="15"/>
      <c r="CQ743" s="15"/>
      <c r="CR743" s="15"/>
      <c r="CS743" s="15"/>
      <c r="CT743" s="15"/>
      <c r="CU743" s="15"/>
      <c r="CV743" s="15"/>
      <c r="CW743" s="15"/>
      <c r="CX743" s="15"/>
      <c r="CY743" s="15"/>
      <c r="CZ743" s="15"/>
      <c r="DA743" s="15"/>
      <c r="DB743" s="15"/>
      <c r="DC743" s="15"/>
      <c r="DD743" s="15"/>
      <c r="DE743" s="15"/>
      <c r="DF743" s="15"/>
      <c r="DG743" s="15"/>
      <c r="DH743" s="15"/>
      <c r="DI743" s="15"/>
      <c r="DJ743" s="15"/>
      <c r="DK743" s="15"/>
      <c r="DL743" s="15"/>
      <c r="DM743" s="15"/>
      <c r="DN743" s="15"/>
      <c r="DO743" s="15"/>
      <c r="DP743" s="15"/>
      <c r="DQ743" s="15"/>
      <c r="DR743" s="15"/>
      <c r="DS743" s="15"/>
      <c r="DT743" s="15"/>
      <c r="DU743" s="15"/>
    </row>
    <row r="744" spans="1:125" x14ac:dyDescent="0.2">
      <c r="A744" s="15"/>
      <c r="B744" s="15"/>
      <c r="C744" s="58"/>
      <c r="D744" s="15"/>
      <c r="E744" s="15"/>
      <c r="F744" s="15"/>
      <c r="G744" s="15"/>
      <c r="H744" s="15"/>
      <c r="I744" s="15"/>
      <c r="J744" s="15"/>
      <c r="K744" s="15"/>
      <c r="L744" s="67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  <c r="BC744" s="15"/>
      <c r="BD744" s="15"/>
      <c r="BE744" s="15"/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  <c r="BU744" s="15"/>
      <c r="BV744" s="15"/>
      <c r="BW744" s="15"/>
      <c r="BX744" s="15"/>
      <c r="BY744" s="15"/>
      <c r="BZ744" s="15"/>
      <c r="CA744" s="15"/>
      <c r="CB744" s="15"/>
      <c r="CC744" s="15"/>
      <c r="CD744" s="15"/>
      <c r="CE744" s="15"/>
      <c r="CF744" s="15"/>
      <c r="CG744" s="15"/>
      <c r="CH744" s="15"/>
      <c r="CI744" s="15"/>
      <c r="CJ744" s="15"/>
      <c r="CK744" s="15"/>
      <c r="CL744" s="15"/>
      <c r="CM744" s="15"/>
      <c r="CN744" s="15"/>
      <c r="CO744" s="15"/>
      <c r="CP744" s="15"/>
      <c r="CQ744" s="15"/>
      <c r="CR744" s="15"/>
      <c r="CS744" s="15"/>
      <c r="CT744" s="15"/>
      <c r="CU744" s="15"/>
      <c r="CV744" s="15"/>
      <c r="CW744" s="15"/>
      <c r="CX744" s="15"/>
      <c r="CY744" s="15"/>
      <c r="CZ744" s="15"/>
      <c r="DA744" s="15"/>
      <c r="DB744" s="15"/>
      <c r="DC744" s="15"/>
      <c r="DD744" s="15"/>
      <c r="DE744" s="15"/>
      <c r="DF744" s="15"/>
      <c r="DG744" s="15"/>
      <c r="DH744" s="15"/>
      <c r="DI744" s="15"/>
      <c r="DJ744" s="15"/>
      <c r="DK744" s="15"/>
      <c r="DL744" s="15"/>
      <c r="DM744" s="15"/>
      <c r="DN744" s="15"/>
      <c r="DO744" s="15"/>
      <c r="DP744" s="15"/>
      <c r="DQ744" s="15"/>
      <c r="DR744" s="15"/>
      <c r="DS744" s="15"/>
      <c r="DT744" s="15"/>
      <c r="DU744" s="15"/>
    </row>
    <row r="745" spans="1:125" x14ac:dyDescent="0.2">
      <c r="A745" s="15"/>
      <c r="B745" s="15"/>
      <c r="C745" s="58"/>
      <c r="D745" s="15"/>
      <c r="E745" s="15"/>
      <c r="F745" s="15"/>
      <c r="G745" s="15"/>
      <c r="H745" s="15"/>
      <c r="I745" s="15"/>
      <c r="J745" s="15"/>
      <c r="K745" s="15"/>
      <c r="L745" s="67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  <c r="CC745" s="15"/>
      <c r="CD745" s="15"/>
      <c r="CE745" s="15"/>
      <c r="CF745" s="15"/>
      <c r="CG745" s="15"/>
      <c r="CH745" s="15"/>
      <c r="CI745" s="15"/>
      <c r="CJ745" s="15"/>
      <c r="CK745" s="15"/>
      <c r="CL745" s="15"/>
      <c r="CM745" s="15"/>
      <c r="CN745" s="15"/>
      <c r="CO745" s="15"/>
      <c r="CP745" s="15"/>
      <c r="CQ745" s="15"/>
      <c r="CR745" s="15"/>
      <c r="CS745" s="15"/>
      <c r="CT745" s="15"/>
      <c r="CU745" s="15"/>
      <c r="CV745" s="15"/>
      <c r="CW745" s="15"/>
      <c r="CX745" s="15"/>
      <c r="CY745" s="15"/>
      <c r="CZ745" s="15"/>
      <c r="DA745" s="15"/>
      <c r="DB745" s="15"/>
      <c r="DC745" s="15"/>
      <c r="DD745" s="15"/>
      <c r="DE745" s="15"/>
      <c r="DF745" s="15"/>
      <c r="DG745" s="15"/>
      <c r="DH745" s="15"/>
      <c r="DI745" s="15"/>
      <c r="DJ745" s="15"/>
      <c r="DK745" s="15"/>
      <c r="DL745" s="15"/>
      <c r="DM745" s="15"/>
      <c r="DN745" s="15"/>
      <c r="DO745" s="15"/>
      <c r="DP745" s="15"/>
      <c r="DQ745" s="15"/>
      <c r="DR745" s="15"/>
      <c r="DS745" s="15"/>
      <c r="DT745" s="15"/>
      <c r="DU745" s="15"/>
    </row>
    <row r="746" spans="1:125" x14ac:dyDescent="0.2">
      <c r="A746" s="15"/>
      <c r="B746" s="15"/>
      <c r="C746" s="58"/>
      <c r="D746" s="15"/>
      <c r="E746" s="15"/>
      <c r="F746" s="15"/>
      <c r="G746" s="15"/>
      <c r="H746" s="15"/>
      <c r="I746" s="15"/>
      <c r="J746" s="15"/>
      <c r="K746" s="15"/>
      <c r="L746" s="67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  <c r="CC746" s="15"/>
      <c r="CD746" s="15"/>
      <c r="CE746" s="15"/>
      <c r="CF746" s="15"/>
      <c r="CG746" s="15"/>
      <c r="CH746" s="15"/>
      <c r="CI746" s="15"/>
      <c r="CJ746" s="15"/>
      <c r="CK746" s="15"/>
      <c r="CL746" s="15"/>
      <c r="CM746" s="15"/>
      <c r="CN746" s="15"/>
      <c r="CO746" s="15"/>
      <c r="CP746" s="15"/>
      <c r="CQ746" s="15"/>
      <c r="CR746" s="15"/>
      <c r="CS746" s="15"/>
      <c r="CT746" s="15"/>
      <c r="CU746" s="15"/>
      <c r="CV746" s="15"/>
      <c r="CW746" s="15"/>
      <c r="CX746" s="15"/>
      <c r="CY746" s="15"/>
      <c r="CZ746" s="15"/>
      <c r="DA746" s="15"/>
      <c r="DB746" s="15"/>
      <c r="DC746" s="15"/>
      <c r="DD746" s="15"/>
      <c r="DE746" s="15"/>
      <c r="DF746" s="15"/>
      <c r="DG746" s="15"/>
      <c r="DH746" s="15"/>
      <c r="DI746" s="15"/>
      <c r="DJ746" s="15"/>
      <c r="DK746" s="15"/>
      <c r="DL746" s="15"/>
      <c r="DM746" s="15"/>
      <c r="DN746" s="15"/>
      <c r="DO746" s="15"/>
      <c r="DP746" s="15"/>
      <c r="DQ746" s="15"/>
      <c r="DR746" s="15"/>
      <c r="DS746" s="15"/>
      <c r="DT746" s="15"/>
      <c r="DU746" s="15"/>
    </row>
    <row r="747" spans="1:125" x14ac:dyDescent="0.2">
      <c r="A747" s="15"/>
      <c r="B747" s="15"/>
      <c r="C747" s="58"/>
      <c r="D747" s="15"/>
      <c r="E747" s="15"/>
      <c r="F747" s="15"/>
      <c r="G747" s="15"/>
      <c r="H747" s="15"/>
      <c r="I747" s="15"/>
      <c r="J747" s="15"/>
      <c r="K747" s="15"/>
      <c r="L747" s="67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  <c r="CC747" s="15"/>
      <c r="CD747" s="15"/>
      <c r="CE747" s="15"/>
      <c r="CF747" s="15"/>
      <c r="CG747" s="15"/>
      <c r="CH747" s="15"/>
      <c r="CI747" s="15"/>
      <c r="CJ747" s="15"/>
      <c r="CK747" s="15"/>
      <c r="CL747" s="15"/>
      <c r="CM747" s="15"/>
      <c r="CN747" s="15"/>
      <c r="CO747" s="15"/>
      <c r="CP747" s="15"/>
      <c r="CQ747" s="15"/>
      <c r="CR747" s="15"/>
      <c r="CS747" s="15"/>
      <c r="CT747" s="15"/>
      <c r="CU747" s="15"/>
      <c r="CV747" s="15"/>
      <c r="CW747" s="15"/>
      <c r="CX747" s="15"/>
      <c r="CY747" s="15"/>
      <c r="CZ747" s="15"/>
      <c r="DA747" s="15"/>
      <c r="DB747" s="15"/>
      <c r="DC747" s="15"/>
      <c r="DD747" s="15"/>
      <c r="DE747" s="15"/>
      <c r="DF747" s="15"/>
      <c r="DG747" s="15"/>
      <c r="DH747" s="15"/>
      <c r="DI747" s="15"/>
      <c r="DJ747" s="15"/>
      <c r="DK747" s="15"/>
      <c r="DL747" s="15"/>
      <c r="DM747" s="15"/>
      <c r="DN747" s="15"/>
      <c r="DO747" s="15"/>
      <c r="DP747" s="15"/>
      <c r="DQ747" s="15"/>
      <c r="DR747" s="15"/>
      <c r="DS747" s="15"/>
      <c r="DT747" s="15"/>
      <c r="DU747" s="15"/>
    </row>
    <row r="748" spans="1:125" x14ac:dyDescent="0.2">
      <c r="A748" s="15"/>
      <c r="B748" s="15"/>
      <c r="C748" s="58"/>
      <c r="D748" s="15"/>
      <c r="E748" s="15"/>
      <c r="F748" s="15"/>
      <c r="G748" s="15"/>
      <c r="H748" s="15"/>
      <c r="I748" s="15"/>
      <c r="J748" s="15"/>
      <c r="K748" s="15"/>
      <c r="L748" s="67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  <c r="CC748" s="15"/>
      <c r="CD748" s="15"/>
      <c r="CE748" s="15"/>
      <c r="CF748" s="15"/>
      <c r="CG748" s="15"/>
      <c r="CH748" s="15"/>
      <c r="CI748" s="15"/>
      <c r="CJ748" s="15"/>
      <c r="CK748" s="15"/>
      <c r="CL748" s="15"/>
      <c r="CM748" s="15"/>
      <c r="CN748" s="15"/>
      <c r="CO748" s="15"/>
      <c r="CP748" s="15"/>
      <c r="CQ748" s="15"/>
      <c r="CR748" s="15"/>
      <c r="CS748" s="15"/>
      <c r="CT748" s="15"/>
      <c r="CU748" s="15"/>
      <c r="CV748" s="15"/>
      <c r="CW748" s="15"/>
      <c r="CX748" s="15"/>
      <c r="CY748" s="15"/>
      <c r="CZ748" s="15"/>
      <c r="DA748" s="15"/>
      <c r="DB748" s="15"/>
      <c r="DC748" s="15"/>
      <c r="DD748" s="15"/>
      <c r="DE748" s="15"/>
      <c r="DF748" s="15"/>
      <c r="DG748" s="15"/>
      <c r="DH748" s="15"/>
      <c r="DI748" s="15"/>
      <c r="DJ748" s="15"/>
      <c r="DK748" s="15"/>
      <c r="DL748" s="15"/>
      <c r="DM748" s="15"/>
      <c r="DN748" s="15"/>
      <c r="DO748" s="15"/>
      <c r="DP748" s="15"/>
      <c r="DQ748" s="15"/>
      <c r="DR748" s="15"/>
      <c r="DS748" s="15"/>
      <c r="DT748" s="15"/>
      <c r="DU748" s="15"/>
    </row>
    <row r="749" spans="1:125" x14ac:dyDescent="0.2">
      <c r="A749" s="15"/>
      <c r="B749" s="15"/>
      <c r="C749" s="58"/>
      <c r="D749" s="15"/>
      <c r="E749" s="15"/>
      <c r="F749" s="15"/>
      <c r="G749" s="15"/>
      <c r="H749" s="15"/>
      <c r="I749" s="15"/>
      <c r="J749" s="15"/>
      <c r="K749" s="15"/>
      <c r="L749" s="67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  <c r="CC749" s="15"/>
      <c r="CD749" s="15"/>
      <c r="CE749" s="15"/>
      <c r="CF749" s="15"/>
      <c r="CG749" s="15"/>
      <c r="CH749" s="15"/>
      <c r="CI749" s="15"/>
      <c r="CJ749" s="15"/>
      <c r="CK749" s="15"/>
      <c r="CL749" s="15"/>
      <c r="CM749" s="15"/>
      <c r="CN749" s="15"/>
      <c r="CO749" s="15"/>
      <c r="CP749" s="15"/>
      <c r="CQ749" s="15"/>
      <c r="CR749" s="15"/>
      <c r="CS749" s="15"/>
      <c r="CT749" s="15"/>
      <c r="CU749" s="15"/>
      <c r="CV749" s="15"/>
      <c r="CW749" s="15"/>
      <c r="CX749" s="15"/>
      <c r="CY749" s="15"/>
      <c r="CZ749" s="15"/>
      <c r="DA749" s="15"/>
      <c r="DB749" s="15"/>
      <c r="DC749" s="15"/>
      <c r="DD749" s="15"/>
      <c r="DE749" s="15"/>
      <c r="DF749" s="15"/>
      <c r="DG749" s="15"/>
      <c r="DH749" s="15"/>
      <c r="DI749" s="15"/>
      <c r="DJ749" s="15"/>
      <c r="DK749" s="15"/>
      <c r="DL749" s="15"/>
      <c r="DM749" s="15"/>
      <c r="DN749" s="15"/>
      <c r="DO749" s="15"/>
      <c r="DP749" s="15"/>
      <c r="DQ749" s="15"/>
      <c r="DR749" s="15"/>
      <c r="DS749" s="15"/>
      <c r="DT749" s="15"/>
      <c r="DU749" s="15"/>
    </row>
    <row r="750" spans="1:125" x14ac:dyDescent="0.2">
      <c r="A750" s="15"/>
      <c r="B750" s="15"/>
      <c r="C750" s="58"/>
      <c r="D750" s="15"/>
      <c r="E750" s="15"/>
      <c r="F750" s="15"/>
      <c r="G750" s="15"/>
      <c r="H750" s="15"/>
      <c r="I750" s="15"/>
      <c r="J750" s="15"/>
      <c r="K750" s="15"/>
      <c r="L750" s="67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  <c r="CC750" s="15"/>
      <c r="CD750" s="15"/>
      <c r="CE750" s="15"/>
      <c r="CF750" s="15"/>
      <c r="CG750" s="15"/>
      <c r="CH750" s="15"/>
      <c r="CI750" s="15"/>
      <c r="CJ750" s="15"/>
      <c r="CK750" s="15"/>
      <c r="CL750" s="15"/>
      <c r="CM750" s="15"/>
      <c r="CN750" s="15"/>
      <c r="CO750" s="15"/>
      <c r="CP750" s="15"/>
      <c r="CQ750" s="15"/>
      <c r="CR750" s="15"/>
      <c r="CS750" s="15"/>
      <c r="CT750" s="15"/>
      <c r="CU750" s="15"/>
      <c r="CV750" s="15"/>
      <c r="CW750" s="15"/>
      <c r="CX750" s="15"/>
      <c r="CY750" s="15"/>
      <c r="CZ750" s="15"/>
      <c r="DA750" s="15"/>
      <c r="DB750" s="15"/>
      <c r="DC750" s="15"/>
      <c r="DD750" s="15"/>
      <c r="DE750" s="15"/>
      <c r="DF750" s="15"/>
      <c r="DG750" s="15"/>
      <c r="DH750" s="15"/>
      <c r="DI750" s="15"/>
      <c r="DJ750" s="15"/>
      <c r="DK750" s="15"/>
      <c r="DL750" s="15"/>
      <c r="DM750" s="15"/>
      <c r="DN750" s="15"/>
      <c r="DO750" s="15"/>
      <c r="DP750" s="15"/>
      <c r="DQ750" s="15"/>
      <c r="DR750" s="15"/>
      <c r="DS750" s="15"/>
      <c r="DT750" s="15"/>
      <c r="DU750" s="15"/>
    </row>
    <row r="751" spans="1:125" x14ac:dyDescent="0.2">
      <c r="A751" s="15"/>
      <c r="B751" s="15"/>
      <c r="C751" s="58"/>
      <c r="D751" s="15"/>
      <c r="E751" s="15"/>
      <c r="F751" s="15"/>
      <c r="G751" s="15"/>
      <c r="H751" s="15"/>
      <c r="I751" s="15"/>
      <c r="J751" s="15"/>
      <c r="K751" s="15"/>
      <c r="L751" s="67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5"/>
      <c r="CQ751" s="15"/>
      <c r="CR751" s="15"/>
      <c r="CS751" s="15"/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5"/>
      <c r="DJ751" s="15"/>
      <c r="DK751" s="15"/>
      <c r="DL751" s="15"/>
      <c r="DM751" s="15"/>
      <c r="DN751" s="15"/>
      <c r="DO751" s="15"/>
      <c r="DP751" s="15"/>
      <c r="DQ751" s="15"/>
      <c r="DR751" s="15"/>
      <c r="DS751" s="15"/>
      <c r="DT751" s="15"/>
      <c r="DU751" s="15"/>
    </row>
    <row r="752" spans="1:125" x14ac:dyDescent="0.2">
      <c r="A752" s="15"/>
      <c r="B752" s="15"/>
      <c r="C752" s="58"/>
      <c r="D752" s="15"/>
      <c r="E752" s="15"/>
      <c r="F752" s="15"/>
      <c r="G752" s="15"/>
      <c r="H752" s="15"/>
      <c r="I752" s="15"/>
      <c r="J752" s="15"/>
      <c r="K752" s="15"/>
      <c r="L752" s="67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15"/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  <c r="BU752" s="15"/>
      <c r="BV752" s="15"/>
      <c r="BW752" s="15"/>
      <c r="BX752" s="15"/>
      <c r="BY752" s="15"/>
      <c r="BZ752" s="15"/>
      <c r="CA752" s="15"/>
      <c r="CB752" s="15"/>
      <c r="CC752" s="15"/>
      <c r="CD752" s="15"/>
      <c r="CE752" s="15"/>
      <c r="CF752" s="15"/>
      <c r="CG752" s="15"/>
      <c r="CH752" s="15"/>
      <c r="CI752" s="15"/>
      <c r="CJ752" s="15"/>
      <c r="CK752" s="15"/>
      <c r="CL752" s="15"/>
      <c r="CM752" s="15"/>
      <c r="CN752" s="15"/>
      <c r="CO752" s="15"/>
      <c r="CP752" s="15"/>
      <c r="CQ752" s="15"/>
      <c r="CR752" s="15"/>
      <c r="CS752" s="15"/>
      <c r="CT752" s="15"/>
      <c r="CU752" s="15"/>
      <c r="CV752" s="15"/>
      <c r="CW752" s="15"/>
      <c r="CX752" s="15"/>
      <c r="CY752" s="15"/>
      <c r="CZ752" s="15"/>
      <c r="DA752" s="15"/>
      <c r="DB752" s="15"/>
      <c r="DC752" s="15"/>
      <c r="DD752" s="15"/>
      <c r="DE752" s="15"/>
      <c r="DF752" s="15"/>
      <c r="DG752" s="15"/>
      <c r="DH752" s="15"/>
      <c r="DI752" s="15"/>
      <c r="DJ752" s="15"/>
      <c r="DK752" s="15"/>
      <c r="DL752" s="15"/>
      <c r="DM752" s="15"/>
      <c r="DN752" s="15"/>
      <c r="DO752" s="15"/>
      <c r="DP752" s="15"/>
      <c r="DQ752" s="15"/>
      <c r="DR752" s="15"/>
      <c r="DS752" s="15"/>
      <c r="DT752" s="15"/>
      <c r="DU752" s="15"/>
    </row>
    <row r="753" spans="1:125" x14ac:dyDescent="0.2">
      <c r="A753" s="15"/>
      <c r="B753" s="15"/>
      <c r="C753" s="58"/>
      <c r="D753" s="15"/>
      <c r="E753" s="15"/>
      <c r="F753" s="15"/>
      <c r="G753" s="15"/>
      <c r="H753" s="15"/>
      <c r="I753" s="15"/>
      <c r="J753" s="15"/>
      <c r="K753" s="15"/>
      <c r="L753" s="67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  <c r="BU753" s="15"/>
      <c r="BV753" s="15"/>
      <c r="BW753" s="15"/>
      <c r="BX753" s="15"/>
      <c r="BY753" s="15"/>
      <c r="BZ753" s="15"/>
      <c r="CA753" s="15"/>
      <c r="CB753" s="15"/>
      <c r="CC753" s="15"/>
      <c r="CD753" s="15"/>
      <c r="CE753" s="15"/>
      <c r="CF753" s="15"/>
      <c r="CG753" s="15"/>
      <c r="CH753" s="15"/>
      <c r="CI753" s="15"/>
      <c r="CJ753" s="15"/>
      <c r="CK753" s="15"/>
      <c r="CL753" s="15"/>
      <c r="CM753" s="15"/>
      <c r="CN753" s="15"/>
      <c r="CO753" s="15"/>
      <c r="CP753" s="15"/>
      <c r="CQ753" s="15"/>
      <c r="CR753" s="15"/>
      <c r="CS753" s="15"/>
      <c r="CT753" s="15"/>
      <c r="CU753" s="15"/>
      <c r="CV753" s="15"/>
      <c r="CW753" s="15"/>
      <c r="CX753" s="15"/>
      <c r="CY753" s="15"/>
      <c r="CZ753" s="15"/>
      <c r="DA753" s="15"/>
      <c r="DB753" s="15"/>
      <c r="DC753" s="15"/>
      <c r="DD753" s="15"/>
      <c r="DE753" s="15"/>
      <c r="DF753" s="15"/>
      <c r="DG753" s="15"/>
      <c r="DH753" s="15"/>
      <c r="DI753" s="15"/>
      <c r="DJ753" s="15"/>
      <c r="DK753" s="15"/>
      <c r="DL753" s="15"/>
      <c r="DM753" s="15"/>
      <c r="DN753" s="15"/>
      <c r="DO753" s="15"/>
      <c r="DP753" s="15"/>
      <c r="DQ753" s="15"/>
      <c r="DR753" s="15"/>
      <c r="DS753" s="15"/>
      <c r="DT753" s="15"/>
      <c r="DU753" s="15"/>
    </row>
    <row r="754" spans="1:125" x14ac:dyDescent="0.2">
      <c r="A754" s="15"/>
      <c r="B754" s="15"/>
      <c r="C754" s="58"/>
      <c r="D754" s="15"/>
      <c r="E754" s="15"/>
      <c r="F754" s="15"/>
      <c r="G754" s="15"/>
      <c r="H754" s="15"/>
      <c r="I754" s="15"/>
      <c r="J754" s="15"/>
      <c r="K754" s="15"/>
      <c r="L754" s="67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  <c r="CC754" s="15"/>
      <c r="CD754" s="15"/>
      <c r="CE754" s="15"/>
      <c r="CF754" s="15"/>
      <c r="CG754" s="15"/>
      <c r="CH754" s="15"/>
      <c r="CI754" s="15"/>
      <c r="CJ754" s="15"/>
      <c r="CK754" s="15"/>
      <c r="CL754" s="15"/>
      <c r="CM754" s="15"/>
      <c r="CN754" s="15"/>
      <c r="CO754" s="15"/>
      <c r="CP754" s="15"/>
      <c r="CQ754" s="15"/>
      <c r="CR754" s="15"/>
      <c r="CS754" s="15"/>
      <c r="CT754" s="15"/>
      <c r="CU754" s="15"/>
      <c r="CV754" s="15"/>
      <c r="CW754" s="15"/>
      <c r="CX754" s="15"/>
      <c r="CY754" s="15"/>
      <c r="CZ754" s="15"/>
      <c r="DA754" s="15"/>
      <c r="DB754" s="15"/>
      <c r="DC754" s="15"/>
      <c r="DD754" s="15"/>
      <c r="DE754" s="15"/>
      <c r="DF754" s="15"/>
      <c r="DG754" s="15"/>
      <c r="DH754" s="15"/>
      <c r="DI754" s="15"/>
      <c r="DJ754" s="15"/>
      <c r="DK754" s="15"/>
      <c r="DL754" s="15"/>
      <c r="DM754" s="15"/>
      <c r="DN754" s="15"/>
      <c r="DO754" s="15"/>
      <c r="DP754" s="15"/>
      <c r="DQ754" s="15"/>
      <c r="DR754" s="15"/>
      <c r="DS754" s="15"/>
      <c r="DT754" s="15"/>
      <c r="DU754" s="15"/>
    </row>
    <row r="755" spans="1:125" x14ac:dyDescent="0.2">
      <c r="A755" s="15"/>
      <c r="B755" s="15"/>
      <c r="C755" s="58"/>
      <c r="D755" s="15"/>
      <c r="E755" s="15"/>
      <c r="F755" s="15"/>
      <c r="G755" s="15"/>
      <c r="H755" s="15"/>
      <c r="I755" s="15"/>
      <c r="J755" s="15"/>
      <c r="K755" s="15"/>
      <c r="L755" s="67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  <c r="CC755" s="15"/>
      <c r="CD755" s="15"/>
      <c r="CE755" s="15"/>
      <c r="CF755" s="15"/>
      <c r="CG755" s="15"/>
      <c r="CH755" s="15"/>
      <c r="CI755" s="15"/>
      <c r="CJ755" s="15"/>
      <c r="CK755" s="15"/>
      <c r="CL755" s="15"/>
      <c r="CM755" s="15"/>
      <c r="CN755" s="15"/>
      <c r="CO755" s="15"/>
      <c r="CP755" s="15"/>
      <c r="CQ755" s="15"/>
      <c r="CR755" s="15"/>
      <c r="CS755" s="15"/>
      <c r="CT755" s="15"/>
      <c r="CU755" s="15"/>
      <c r="CV755" s="15"/>
      <c r="CW755" s="15"/>
      <c r="CX755" s="15"/>
      <c r="CY755" s="15"/>
      <c r="CZ755" s="15"/>
      <c r="DA755" s="15"/>
      <c r="DB755" s="15"/>
      <c r="DC755" s="15"/>
      <c r="DD755" s="15"/>
      <c r="DE755" s="15"/>
      <c r="DF755" s="15"/>
      <c r="DG755" s="15"/>
      <c r="DH755" s="15"/>
      <c r="DI755" s="15"/>
      <c r="DJ755" s="15"/>
      <c r="DK755" s="15"/>
      <c r="DL755" s="15"/>
      <c r="DM755" s="15"/>
      <c r="DN755" s="15"/>
      <c r="DO755" s="15"/>
      <c r="DP755" s="15"/>
      <c r="DQ755" s="15"/>
      <c r="DR755" s="15"/>
      <c r="DS755" s="15"/>
      <c r="DT755" s="15"/>
      <c r="DU755" s="15"/>
    </row>
    <row r="756" spans="1:125" x14ac:dyDescent="0.2">
      <c r="A756" s="15"/>
      <c r="B756" s="15"/>
      <c r="C756" s="58"/>
      <c r="D756" s="15"/>
      <c r="E756" s="15"/>
      <c r="F756" s="15"/>
      <c r="G756" s="15"/>
      <c r="H756" s="15"/>
      <c r="I756" s="15"/>
      <c r="J756" s="15"/>
      <c r="K756" s="15"/>
      <c r="L756" s="67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15"/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  <c r="CA756" s="15"/>
      <c r="CB756" s="15"/>
      <c r="CC756" s="15"/>
      <c r="CD756" s="15"/>
      <c r="CE756" s="15"/>
      <c r="CF756" s="15"/>
      <c r="CG756" s="15"/>
      <c r="CH756" s="15"/>
      <c r="CI756" s="15"/>
      <c r="CJ756" s="15"/>
      <c r="CK756" s="15"/>
      <c r="CL756" s="15"/>
      <c r="CM756" s="15"/>
      <c r="CN756" s="15"/>
      <c r="CO756" s="15"/>
      <c r="CP756" s="15"/>
      <c r="CQ756" s="15"/>
      <c r="CR756" s="15"/>
      <c r="CS756" s="15"/>
      <c r="CT756" s="15"/>
      <c r="CU756" s="15"/>
      <c r="CV756" s="15"/>
      <c r="CW756" s="15"/>
      <c r="CX756" s="15"/>
      <c r="CY756" s="15"/>
      <c r="CZ756" s="15"/>
      <c r="DA756" s="15"/>
      <c r="DB756" s="15"/>
      <c r="DC756" s="15"/>
      <c r="DD756" s="15"/>
      <c r="DE756" s="15"/>
      <c r="DF756" s="15"/>
      <c r="DG756" s="15"/>
      <c r="DH756" s="15"/>
      <c r="DI756" s="15"/>
      <c r="DJ756" s="15"/>
      <c r="DK756" s="15"/>
      <c r="DL756" s="15"/>
      <c r="DM756" s="15"/>
      <c r="DN756" s="15"/>
      <c r="DO756" s="15"/>
      <c r="DP756" s="15"/>
      <c r="DQ756" s="15"/>
      <c r="DR756" s="15"/>
      <c r="DS756" s="15"/>
      <c r="DT756" s="15"/>
      <c r="DU756" s="15"/>
    </row>
    <row r="757" spans="1:125" x14ac:dyDescent="0.2">
      <c r="A757" s="15"/>
      <c r="B757" s="15"/>
      <c r="C757" s="58"/>
      <c r="D757" s="15"/>
      <c r="E757" s="15"/>
      <c r="F757" s="15"/>
      <c r="G757" s="15"/>
      <c r="H757" s="15"/>
      <c r="I757" s="15"/>
      <c r="J757" s="15"/>
      <c r="K757" s="15"/>
      <c r="L757" s="67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  <c r="BU757" s="15"/>
      <c r="BV757" s="15"/>
      <c r="BW757" s="15"/>
      <c r="BX757" s="15"/>
      <c r="BY757" s="15"/>
      <c r="BZ757" s="15"/>
      <c r="CA757" s="15"/>
      <c r="CB757" s="15"/>
      <c r="CC757" s="15"/>
      <c r="CD757" s="15"/>
      <c r="CE757" s="15"/>
      <c r="CF757" s="15"/>
      <c r="CG757" s="15"/>
      <c r="CH757" s="15"/>
      <c r="CI757" s="15"/>
      <c r="CJ757" s="15"/>
      <c r="CK757" s="15"/>
      <c r="CL757" s="15"/>
      <c r="CM757" s="15"/>
      <c r="CN757" s="15"/>
      <c r="CO757" s="15"/>
      <c r="CP757" s="15"/>
      <c r="CQ757" s="15"/>
      <c r="CR757" s="15"/>
      <c r="CS757" s="15"/>
      <c r="CT757" s="15"/>
      <c r="CU757" s="15"/>
      <c r="CV757" s="15"/>
      <c r="CW757" s="15"/>
      <c r="CX757" s="15"/>
      <c r="CY757" s="15"/>
      <c r="CZ757" s="15"/>
      <c r="DA757" s="15"/>
      <c r="DB757" s="15"/>
      <c r="DC757" s="15"/>
      <c r="DD757" s="15"/>
      <c r="DE757" s="15"/>
      <c r="DF757" s="15"/>
      <c r="DG757" s="15"/>
      <c r="DH757" s="15"/>
      <c r="DI757" s="15"/>
      <c r="DJ757" s="15"/>
      <c r="DK757" s="15"/>
      <c r="DL757" s="15"/>
      <c r="DM757" s="15"/>
      <c r="DN757" s="15"/>
      <c r="DO757" s="15"/>
      <c r="DP757" s="15"/>
      <c r="DQ757" s="15"/>
      <c r="DR757" s="15"/>
      <c r="DS757" s="15"/>
      <c r="DT757" s="15"/>
      <c r="DU757" s="15"/>
    </row>
    <row r="758" spans="1:125" x14ac:dyDescent="0.2">
      <c r="A758" s="15"/>
      <c r="B758" s="15"/>
      <c r="C758" s="58"/>
      <c r="D758" s="15"/>
      <c r="E758" s="15"/>
      <c r="F758" s="15"/>
      <c r="G758" s="15"/>
      <c r="H758" s="15"/>
      <c r="I758" s="15"/>
      <c r="J758" s="15"/>
      <c r="K758" s="15"/>
      <c r="L758" s="67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  <c r="BC758" s="15"/>
      <c r="BD758" s="15"/>
      <c r="BE758" s="15"/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  <c r="BU758" s="15"/>
      <c r="BV758" s="15"/>
      <c r="BW758" s="15"/>
      <c r="BX758" s="15"/>
      <c r="BY758" s="15"/>
      <c r="BZ758" s="15"/>
      <c r="CA758" s="15"/>
      <c r="CB758" s="15"/>
      <c r="CC758" s="15"/>
      <c r="CD758" s="15"/>
      <c r="CE758" s="15"/>
      <c r="CF758" s="15"/>
      <c r="CG758" s="15"/>
      <c r="CH758" s="15"/>
      <c r="CI758" s="15"/>
      <c r="CJ758" s="15"/>
      <c r="CK758" s="15"/>
      <c r="CL758" s="15"/>
      <c r="CM758" s="15"/>
      <c r="CN758" s="15"/>
      <c r="CO758" s="15"/>
      <c r="CP758" s="15"/>
      <c r="CQ758" s="15"/>
      <c r="CR758" s="15"/>
      <c r="CS758" s="15"/>
      <c r="CT758" s="15"/>
      <c r="CU758" s="15"/>
      <c r="CV758" s="15"/>
      <c r="CW758" s="15"/>
      <c r="CX758" s="15"/>
      <c r="CY758" s="15"/>
      <c r="CZ758" s="15"/>
      <c r="DA758" s="15"/>
      <c r="DB758" s="15"/>
      <c r="DC758" s="15"/>
      <c r="DD758" s="15"/>
      <c r="DE758" s="15"/>
      <c r="DF758" s="15"/>
      <c r="DG758" s="15"/>
      <c r="DH758" s="15"/>
      <c r="DI758" s="15"/>
      <c r="DJ758" s="15"/>
      <c r="DK758" s="15"/>
      <c r="DL758" s="15"/>
      <c r="DM758" s="15"/>
      <c r="DN758" s="15"/>
      <c r="DO758" s="15"/>
      <c r="DP758" s="15"/>
      <c r="DQ758" s="15"/>
      <c r="DR758" s="15"/>
      <c r="DS758" s="15"/>
      <c r="DT758" s="15"/>
      <c r="DU758" s="15"/>
    </row>
    <row r="759" spans="1:125" x14ac:dyDescent="0.2">
      <c r="A759" s="15"/>
      <c r="B759" s="15"/>
      <c r="C759" s="58"/>
      <c r="D759" s="15"/>
      <c r="E759" s="15"/>
      <c r="F759" s="15"/>
      <c r="G759" s="15"/>
      <c r="H759" s="15"/>
      <c r="I759" s="15"/>
      <c r="J759" s="15"/>
      <c r="K759" s="15"/>
      <c r="L759" s="67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15"/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  <c r="BY759" s="15"/>
      <c r="BZ759" s="15"/>
      <c r="CA759" s="15"/>
      <c r="CB759" s="15"/>
      <c r="CC759" s="15"/>
      <c r="CD759" s="15"/>
      <c r="CE759" s="15"/>
      <c r="CF759" s="15"/>
      <c r="CG759" s="15"/>
      <c r="CH759" s="15"/>
      <c r="CI759" s="15"/>
      <c r="CJ759" s="15"/>
      <c r="CK759" s="15"/>
      <c r="CL759" s="15"/>
      <c r="CM759" s="15"/>
      <c r="CN759" s="15"/>
      <c r="CO759" s="15"/>
      <c r="CP759" s="15"/>
      <c r="CQ759" s="15"/>
      <c r="CR759" s="15"/>
      <c r="CS759" s="15"/>
      <c r="CT759" s="15"/>
      <c r="CU759" s="15"/>
      <c r="CV759" s="15"/>
      <c r="CW759" s="15"/>
      <c r="CX759" s="15"/>
      <c r="CY759" s="15"/>
      <c r="CZ759" s="15"/>
      <c r="DA759" s="15"/>
      <c r="DB759" s="15"/>
      <c r="DC759" s="15"/>
      <c r="DD759" s="15"/>
      <c r="DE759" s="15"/>
      <c r="DF759" s="15"/>
      <c r="DG759" s="15"/>
      <c r="DH759" s="15"/>
      <c r="DI759" s="15"/>
      <c r="DJ759" s="15"/>
      <c r="DK759" s="15"/>
      <c r="DL759" s="15"/>
      <c r="DM759" s="15"/>
      <c r="DN759" s="15"/>
      <c r="DO759" s="15"/>
      <c r="DP759" s="15"/>
      <c r="DQ759" s="15"/>
      <c r="DR759" s="15"/>
      <c r="DS759" s="15"/>
      <c r="DT759" s="15"/>
      <c r="DU759" s="15"/>
    </row>
    <row r="760" spans="1:125" x14ac:dyDescent="0.2">
      <c r="A760" s="15"/>
      <c r="B760" s="15"/>
      <c r="C760" s="58"/>
      <c r="D760" s="15"/>
      <c r="E760" s="15"/>
      <c r="F760" s="15"/>
      <c r="G760" s="15"/>
      <c r="H760" s="15"/>
      <c r="I760" s="15"/>
      <c r="J760" s="15"/>
      <c r="K760" s="15"/>
      <c r="L760" s="67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  <c r="CC760" s="15"/>
      <c r="CD760" s="15"/>
      <c r="CE760" s="15"/>
      <c r="CF760" s="15"/>
      <c r="CG760" s="15"/>
      <c r="CH760" s="15"/>
      <c r="CI760" s="15"/>
      <c r="CJ760" s="15"/>
      <c r="CK760" s="15"/>
      <c r="CL760" s="15"/>
      <c r="CM760" s="15"/>
      <c r="CN760" s="15"/>
      <c r="CO760" s="15"/>
      <c r="CP760" s="15"/>
      <c r="CQ760" s="15"/>
      <c r="CR760" s="15"/>
      <c r="CS760" s="15"/>
      <c r="CT760" s="15"/>
      <c r="CU760" s="15"/>
      <c r="CV760" s="15"/>
      <c r="CW760" s="15"/>
      <c r="CX760" s="15"/>
      <c r="CY760" s="15"/>
      <c r="CZ760" s="15"/>
      <c r="DA760" s="15"/>
      <c r="DB760" s="15"/>
      <c r="DC760" s="15"/>
      <c r="DD760" s="15"/>
      <c r="DE760" s="15"/>
      <c r="DF760" s="15"/>
      <c r="DG760" s="15"/>
      <c r="DH760" s="15"/>
      <c r="DI760" s="15"/>
      <c r="DJ760" s="15"/>
      <c r="DK760" s="15"/>
      <c r="DL760" s="15"/>
      <c r="DM760" s="15"/>
      <c r="DN760" s="15"/>
      <c r="DO760" s="15"/>
      <c r="DP760" s="15"/>
      <c r="DQ760" s="15"/>
      <c r="DR760" s="15"/>
      <c r="DS760" s="15"/>
      <c r="DT760" s="15"/>
      <c r="DU760" s="15"/>
    </row>
    <row r="761" spans="1:125" x14ac:dyDescent="0.2">
      <c r="A761" s="15"/>
      <c r="B761" s="15"/>
      <c r="C761" s="58"/>
      <c r="D761" s="15"/>
      <c r="E761" s="15"/>
      <c r="F761" s="15"/>
      <c r="G761" s="15"/>
      <c r="H761" s="15"/>
      <c r="I761" s="15"/>
      <c r="J761" s="15"/>
      <c r="K761" s="15"/>
      <c r="L761" s="67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  <c r="CC761" s="15"/>
      <c r="CD761" s="15"/>
      <c r="CE761" s="15"/>
      <c r="CF761" s="15"/>
      <c r="CG761" s="15"/>
      <c r="CH761" s="15"/>
      <c r="CI761" s="15"/>
      <c r="CJ761" s="15"/>
      <c r="CK761" s="15"/>
      <c r="CL761" s="15"/>
      <c r="CM761" s="15"/>
      <c r="CN761" s="15"/>
      <c r="CO761" s="15"/>
      <c r="CP761" s="15"/>
      <c r="CQ761" s="15"/>
      <c r="CR761" s="15"/>
      <c r="CS761" s="15"/>
      <c r="CT761" s="15"/>
      <c r="CU761" s="15"/>
      <c r="CV761" s="15"/>
      <c r="CW761" s="15"/>
      <c r="CX761" s="15"/>
      <c r="CY761" s="15"/>
      <c r="CZ761" s="15"/>
      <c r="DA761" s="15"/>
      <c r="DB761" s="15"/>
      <c r="DC761" s="15"/>
      <c r="DD761" s="15"/>
      <c r="DE761" s="15"/>
      <c r="DF761" s="15"/>
      <c r="DG761" s="15"/>
      <c r="DH761" s="15"/>
      <c r="DI761" s="15"/>
      <c r="DJ761" s="15"/>
      <c r="DK761" s="15"/>
      <c r="DL761" s="15"/>
      <c r="DM761" s="15"/>
      <c r="DN761" s="15"/>
      <c r="DO761" s="15"/>
      <c r="DP761" s="15"/>
      <c r="DQ761" s="15"/>
      <c r="DR761" s="15"/>
      <c r="DS761" s="15"/>
      <c r="DT761" s="15"/>
      <c r="DU761" s="15"/>
    </row>
    <row r="762" spans="1:125" x14ac:dyDescent="0.2">
      <c r="A762" s="15"/>
      <c r="B762" s="15"/>
      <c r="C762" s="58"/>
      <c r="D762" s="15"/>
      <c r="E762" s="15"/>
      <c r="F762" s="15"/>
      <c r="G762" s="15"/>
      <c r="H762" s="15"/>
      <c r="I762" s="15"/>
      <c r="J762" s="15"/>
      <c r="K762" s="15"/>
      <c r="L762" s="67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  <c r="CA762" s="15"/>
      <c r="CB762" s="15"/>
      <c r="CC762" s="15"/>
      <c r="CD762" s="15"/>
      <c r="CE762" s="15"/>
      <c r="CF762" s="15"/>
      <c r="CG762" s="15"/>
      <c r="CH762" s="15"/>
      <c r="CI762" s="15"/>
      <c r="CJ762" s="15"/>
      <c r="CK762" s="15"/>
      <c r="CL762" s="15"/>
      <c r="CM762" s="15"/>
      <c r="CN762" s="15"/>
      <c r="CO762" s="15"/>
      <c r="CP762" s="15"/>
      <c r="CQ762" s="15"/>
      <c r="CR762" s="15"/>
      <c r="CS762" s="15"/>
      <c r="CT762" s="15"/>
      <c r="CU762" s="15"/>
      <c r="CV762" s="15"/>
      <c r="CW762" s="15"/>
      <c r="CX762" s="15"/>
      <c r="CY762" s="15"/>
      <c r="CZ762" s="15"/>
      <c r="DA762" s="15"/>
      <c r="DB762" s="15"/>
      <c r="DC762" s="15"/>
      <c r="DD762" s="15"/>
      <c r="DE762" s="15"/>
      <c r="DF762" s="15"/>
      <c r="DG762" s="15"/>
      <c r="DH762" s="15"/>
      <c r="DI762" s="15"/>
      <c r="DJ762" s="15"/>
      <c r="DK762" s="15"/>
      <c r="DL762" s="15"/>
      <c r="DM762" s="15"/>
      <c r="DN762" s="15"/>
      <c r="DO762" s="15"/>
      <c r="DP762" s="15"/>
      <c r="DQ762" s="15"/>
      <c r="DR762" s="15"/>
      <c r="DS762" s="15"/>
      <c r="DT762" s="15"/>
      <c r="DU762" s="15"/>
    </row>
    <row r="763" spans="1:125" x14ac:dyDescent="0.2">
      <c r="A763" s="15"/>
      <c r="B763" s="15"/>
      <c r="C763" s="58"/>
      <c r="D763" s="15"/>
      <c r="E763" s="15"/>
      <c r="F763" s="15"/>
      <c r="G763" s="15"/>
      <c r="H763" s="15"/>
      <c r="I763" s="15"/>
      <c r="J763" s="15"/>
      <c r="K763" s="15"/>
      <c r="L763" s="67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15"/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  <c r="BY763" s="15"/>
      <c r="BZ763" s="15"/>
      <c r="CA763" s="15"/>
      <c r="CB763" s="15"/>
      <c r="CC763" s="15"/>
      <c r="CD763" s="15"/>
      <c r="CE763" s="15"/>
      <c r="CF763" s="15"/>
      <c r="CG763" s="15"/>
      <c r="CH763" s="15"/>
      <c r="CI763" s="15"/>
      <c r="CJ763" s="15"/>
      <c r="CK763" s="15"/>
      <c r="CL763" s="15"/>
      <c r="CM763" s="15"/>
      <c r="CN763" s="15"/>
      <c r="CO763" s="15"/>
      <c r="CP763" s="15"/>
      <c r="CQ763" s="15"/>
      <c r="CR763" s="15"/>
      <c r="CS763" s="15"/>
      <c r="CT763" s="15"/>
      <c r="CU763" s="15"/>
      <c r="CV763" s="15"/>
      <c r="CW763" s="15"/>
      <c r="CX763" s="15"/>
      <c r="CY763" s="15"/>
      <c r="CZ763" s="15"/>
      <c r="DA763" s="15"/>
      <c r="DB763" s="15"/>
      <c r="DC763" s="15"/>
      <c r="DD763" s="15"/>
      <c r="DE763" s="15"/>
      <c r="DF763" s="15"/>
      <c r="DG763" s="15"/>
      <c r="DH763" s="15"/>
      <c r="DI763" s="15"/>
      <c r="DJ763" s="15"/>
      <c r="DK763" s="15"/>
      <c r="DL763" s="15"/>
      <c r="DM763" s="15"/>
      <c r="DN763" s="15"/>
      <c r="DO763" s="15"/>
      <c r="DP763" s="15"/>
      <c r="DQ763" s="15"/>
      <c r="DR763" s="15"/>
      <c r="DS763" s="15"/>
      <c r="DT763" s="15"/>
      <c r="DU763" s="15"/>
    </row>
    <row r="764" spans="1:125" x14ac:dyDescent="0.2">
      <c r="A764" s="15"/>
      <c r="B764" s="15"/>
      <c r="C764" s="58"/>
      <c r="D764" s="15"/>
      <c r="E764" s="15"/>
      <c r="F764" s="15"/>
      <c r="G764" s="15"/>
      <c r="H764" s="15"/>
      <c r="I764" s="15"/>
      <c r="J764" s="15"/>
      <c r="K764" s="15"/>
      <c r="L764" s="67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15"/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  <c r="BY764" s="15"/>
      <c r="BZ764" s="15"/>
      <c r="CA764" s="15"/>
      <c r="CB764" s="15"/>
      <c r="CC764" s="15"/>
      <c r="CD764" s="15"/>
      <c r="CE764" s="15"/>
      <c r="CF764" s="15"/>
      <c r="CG764" s="15"/>
      <c r="CH764" s="15"/>
      <c r="CI764" s="15"/>
      <c r="CJ764" s="15"/>
      <c r="CK764" s="15"/>
      <c r="CL764" s="15"/>
      <c r="CM764" s="15"/>
      <c r="CN764" s="15"/>
      <c r="CO764" s="15"/>
      <c r="CP764" s="15"/>
      <c r="CQ764" s="15"/>
      <c r="CR764" s="15"/>
      <c r="CS764" s="15"/>
      <c r="CT764" s="15"/>
      <c r="CU764" s="15"/>
      <c r="CV764" s="15"/>
      <c r="CW764" s="15"/>
      <c r="CX764" s="15"/>
      <c r="CY764" s="15"/>
      <c r="CZ764" s="15"/>
      <c r="DA764" s="15"/>
      <c r="DB764" s="15"/>
      <c r="DC764" s="15"/>
      <c r="DD764" s="15"/>
      <c r="DE764" s="15"/>
      <c r="DF764" s="15"/>
      <c r="DG764" s="15"/>
      <c r="DH764" s="15"/>
      <c r="DI764" s="15"/>
      <c r="DJ764" s="15"/>
      <c r="DK764" s="15"/>
      <c r="DL764" s="15"/>
      <c r="DM764" s="15"/>
      <c r="DN764" s="15"/>
      <c r="DO764" s="15"/>
      <c r="DP764" s="15"/>
      <c r="DQ764" s="15"/>
      <c r="DR764" s="15"/>
      <c r="DS764" s="15"/>
      <c r="DT764" s="15"/>
      <c r="DU764" s="15"/>
    </row>
    <row r="765" spans="1:125" x14ac:dyDescent="0.2">
      <c r="A765" s="15"/>
      <c r="B765" s="15"/>
      <c r="C765" s="58"/>
      <c r="D765" s="15"/>
      <c r="E765" s="15"/>
      <c r="F765" s="15"/>
      <c r="G765" s="15"/>
      <c r="H765" s="15"/>
      <c r="I765" s="15"/>
      <c r="J765" s="15"/>
      <c r="K765" s="15"/>
      <c r="L765" s="67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  <c r="CC765" s="15"/>
      <c r="CD765" s="15"/>
      <c r="CE765" s="15"/>
      <c r="CF765" s="15"/>
      <c r="CG765" s="15"/>
      <c r="CH765" s="15"/>
      <c r="CI765" s="15"/>
      <c r="CJ765" s="15"/>
      <c r="CK765" s="15"/>
      <c r="CL765" s="15"/>
      <c r="CM765" s="15"/>
      <c r="CN765" s="15"/>
      <c r="CO765" s="15"/>
      <c r="CP765" s="15"/>
      <c r="CQ765" s="15"/>
      <c r="CR765" s="15"/>
      <c r="CS765" s="15"/>
      <c r="CT765" s="15"/>
      <c r="CU765" s="15"/>
      <c r="CV765" s="15"/>
      <c r="CW765" s="15"/>
      <c r="CX765" s="15"/>
      <c r="CY765" s="15"/>
      <c r="CZ765" s="15"/>
      <c r="DA765" s="15"/>
      <c r="DB765" s="15"/>
      <c r="DC765" s="15"/>
      <c r="DD765" s="15"/>
      <c r="DE765" s="15"/>
      <c r="DF765" s="15"/>
      <c r="DG765" s="15"/>
      <c r="DH765" s="15"/>
      <c r="DI765" s="15"/>
      <c r="DJ765" s="15"/>
      <c r="DK765" s="15"/>
      <c r="DL765" s="15"/>
      <c r="DM765" s="15"/>
      <c r="DN765" s="15"/>
      <c r="DO765" s="15"/>
      <c r="DP765" s="15"/>
      <c r="DQ765" s="15"/>
      <c r="DR765" s="15"/>
      <c r="DS765" s="15"/>
      <c r="DT765" s="15"/>
      <c r="DU765" s="15"/>
    </row>
    <row r="766" spans="1:125" x14ac:dyDescent="0.2">
      <c r="A766" s="15"/>
      <c r="B766" s="15"/>
      <c r="C766" s="58"/>
      <c r="D766" s="15"/>
      <c r="E766" s="15"/>
      <c r="F766" s="15"/>
      <c r="G766" s="15"/>
      <c r="H766" s="15"/>
      <c r="I766" s="15"/>
      <c r="J766" s="15"/>
      <c r="K766" s="15"/>
      <c r="L766" s="67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  <c r="CC766" s="15"/>
      <c r="CD766" s="15"/>
      <c r="CE766" s="15"/>
      <c r="CF766" s="15"/>
      <c r="CG766" s="15"/>
      <c r="CH766" s="15"/>
      <c r="CI766" s="15"/>
      <c r="CJ766" s="15"/>
      <c r="CK766" s="15"/>
      <c r="CL766" s="15"/>
      <c r="CM766" s="15"/>
      <c r="CN766" s="15"/>
      <c r="CO766" s="15"/>
      <c r="CP766" s="15"/>
      <c r="CQ766" s="15"/>
      <c r="CR766" s="15"/>
      <c r="CS766" s="15"/>
      <c r="CT766" s="15"/>
      <c r="CU766" s="15"/>
      <c r="CV766" s="15"/>
      <c r="CW766" s="15"/>
      <c r="CX766" s="15"/>
      <c r="CY766" s="15"/>
      <c r="CZ766" s="15"/>
      <c r="DA766" s="15"/>
      <c r="DB766" s="15"/>
      <c r="DC766" s="15"/>
      <c r="DD766" s="15"/>
      <c r="DE766" s="15"/>
      <c r="DF766" s="15"/>
      <c r="DG766" s="15"/>
      <c r="DH766" s="15"/>
      <c r="DI766" s="15"/>
      <c r="DJ766" s="15"/>
      <c r="DK766" s="15"/>
      <c r="DL766" s="15"/>
      <c r="DM766" s="15"/>
      <c r="DN766" s="15"/>
      <c r="DO766" s="15"/>
      <c r="DP766" s="15"/>
      <c r="DQ766" s="15"/>
      <c r="DR766" s="15"/>
      <c r="DS766" s="15"/>
      <c r="DT766" s="15"/>
      <c r="DU766" s="15"/>
    </row>
    <row r="767" spans="1:125" x14ac:dyDescent="0.2">
      <c r="A767" s="15"/>
      <c r="B767" s="15"/>
      <c r="C767" s="58"/>
      <c r="D767" s="15"/>
      <c r="E767" s="15"/>
      <c r="F767" s="15"/>
      <c r="G767" s="15"/>
      <c r="H767" s="15"/>
      <c r="I767" s="15"/>
      <c r="J767" s="15"/>
      <c r="K767" s="15"/>
      <c r="L767" s="67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  <c r="BY767" s="15"/>
      <c r="BZ767" s="15"/>
      <c r="CA767" s="15"/>
      <c r="CB767" s="15"/>
      <c r="CC767" s="15"/>
      <c r="CD767" s="15"/>
      <c r="CE767" s="15"/>
      <c r="CF767" s="15"/>
      <c r="CG767" s="15"/>
      <c r="CH767" s="15"/>
      <c r="CI767" s="15"/>
      <c r="CJ767" s="15"/>
      <c r="CK767" s="15"/>
      <c r="CL767" s="15"/>
      <c r="CM767" s="15"/>
      <c r="CN767" s="15"/>
      <c r="CO767" s="15"/>
      <c r="CP767" s="15"/>
      <c r="CQ767" s="15"/>
      <c r="CR767" s="15"/>
      <c r="CS767" s="15"/>
      <c r="CT767" s="15"/>
      <c r="CU767" s="15"/>
      <c r="CV767" s="15"/>
      <c r="CW767" s="15"/>
      <c r="CX767" s="15"/>
      <c r="CY767" s="15"/>
      <c r="CZ767" s="15"/>
      <c r="DA767" s="15"/>
      <c r="DB767" s="15"/>
      <c r="DC767" s="15"/>
      <c r="DD767" s="15"/>
      <c r="DE767" s="15"/>
      <c r="DF767" s="15"/>
      <c r="DG767" s="15"/>
      <c r="DH767" s="15"/>
      <c r="DI767" s="15"/>
      <c r="DJ767" s="15"/>
      <c r="DK767" s="15"/>
      <c r="DL767" s="15"/>
      <c r="DM767" s="15"/>
      <c r="DN767" s="15"/>
      <c r="DO767" s="15"/>
      <c r="DP767" s="15"/>
      <c r="DQ767" s="15"/>
      <c r="DR767" s="15"/>
      <c r="DS767" s="15"/>
      <c r="DT767" s="15"/>
      <c r="DU767" s="15"/>
    </row>
    <row r="768" spans="1:125" x14ac:dyDescent="0.2">
      <c r="A768" s="15"/>
      <c r="B768" s="15"/>
      <c r="C768" s="58"/>
      <c r="D768" s="15"/>
      <c r="E768" s="15"/>
      <c r="F768" s="15"/>
      <c r="G768" s="15"/>
      <c r="H768" s="15"/>
      <c r="I768" s="15"/>
      <c r="J768" s="15"/>
      <c r="K768" s="15"/>
      <c r="L768" s="67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  <c r="CC768" s="15"/>
      <c r="CD768" s="15"/>
      <c r="CE768" s="15"/>
      <c r="CF768" s="15"/>
      <c r="CG768" s="15"/>
      <c r="CH768" s="15"/>
      <c r="CI768" s="15"/>
      <c r="CJ768" s="15"/>
      <c r="CK768" s="15"/>
      <c r="CL768" s="15"/>
      <c r="CM768" s="15"/>
      <c r="CN768" s="15"/>
      <c r="CO768" s="15"/>
      <c r="CP768" s="15"/>
      <c r="CQ768" s="15"/>
      <c r="CR768" s="15"/>
      <c r="CS768" s="15"/>
      <c r="CT768" s="15"/>
      <c r="CU768" s="15"/>
      <c r="CV768" s="15"/>
      <c r="CW768" s="15"/>
      <c r="CX768" s="15"/>
      <c r="CY768" s="15"/>
      <c r="CZ768" s="15"/>
      <c r="DA768" s="15"/>
      <c r="DB768" s="15"/>
      <c r="DC768" s="15"/>
      <c r="DD768" s="15"/>
      <c r="DE768" s="15"/>
      <c r="DF768" s="15"/>
      <c r="DG768" s="15"/>
      <c r="DH768" s="15"/>
      <c r="DI768" s="15"/>
      <c r="DJ768" s="15"/>
      <c r="DK768" s="15"/>
      <c r="DL768" s="15"/>
      <c r="DM768" s="15"/>
      <c r="DN768" s="15"/>
      <c r="DO768" s="15"/>
      <c r="DP768" s="15"/>
      <c r="DQ768" s="15"/>
      <c r="DR768" s="15"/>
      <c r="DS768" s="15"/>
      <c r="DT768" s="15"/>
      <c r="DU768" s="15"/>
    </row>
    <row r="769" spans="1:125" x14ac:dyDescent="0.2">
      <c r="A769" s="15"/>
      <c r="B769" s="15"/>
      <c r="C769" s="58"/>
      <c r="D769" s="15"/>
      <c r="E769" s="15"/>
      <c r="F769" s="15"/>
      <c r="G769" s="15"/>
      <c r="H769" s="15"/>
      <c r="I769" s="15"/>
      <c r="J769" s="15"/>
      <c r="K769" s="15"/>
      <c r="L769" s="67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  <c r="BY769" s="15"/>
      <c r="BZ769" s="15"/>
      <c r="CA769" s="15"/>
      <c r="CB769" s="15"/>
      <c r="CC769" s="15"/>
      <c r="CD769" s="15"/>
      <c r="CE769" s="15"/>
      <c r="CF769" s="15"/>
      <c r="CG769" s="15"/>
      <c r="CH769" s="15"/>
      <c r="CI769" s="15"/>
      <c r="CJ769" s="15"/>
      <c r="CK769" s="15"/>
      <c r="CL769" s="15"/>
      <c r="CM769" s="15"/>
      <c r="CN769" s="15"/>
      <c r="CO769" s="15"/>
      <c r="CP769" s="15"/>
      <c r="CQ769" s="15"/>
      <c r="CR769" s="15"/>
      <c r="CS769" s="15"/>
      <c r="CT769" s="15"/>
      <c r="CU769" s="15"/>
      <c r="CV769" s="15"/>
      <c r="CW769" s="15"/>
      <c r="CX769" s="15"/>
      <c r="CY769" s="15"/>
      <c r="CZ769" s="15"/>
      <c r="DA769" s="15"/>
      <c r="DB769" s="15"/>
      <c r="DC769" s="15"/>
      <c r="DD769" s="15"/>
      <c r="DE769" s="15"/>
      <c r="DF769" s="15"/>
      <c r="DG769" s="15"/>
      <c r="DH769" s="15"/>
      <c r="DI769" s="15"/>
      <c r="DJ769" s="15"/>
      <c r="DK769" s="15"/>
      <c r="DL769" s="15"/>
      <c r="DM769" s="15"/>
      <c r="DN769" s="15"/>
      <c r="DO769" s="15"/>
      <c r="DP769" s="15"/>
      <c r="DQ769" s="15"/>
      <c r="DR769" s="15"/>
      <c r="DS769" s="15"/>
      <c r="DT769" s="15"/>
      <c r="DU769" s="15"/>
    </row>
    <row r="770" spans="1:125" x14ac:dyDescent="0.2">
      <c r="A770" s="15"/>
      <c r="B770" s="15"/>
      <c r="C770" s="58"/>
      <c r="D770" s="15"/>
      <c r="E770" s="15"/>
      <c r="F770" s="15"/>
      <c r="G770" s="15"/>
      <c r="H770" s="15"/>
      <c r="I770" s="15"/>
      <c r="J770" s="15"/>
      <c r="K770" s="15"/>
      <c r="L770" s="67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  <c r="CC770" s="15"/>
      <c r="CD770" s="15"/>
      <c r="CE770" s="15"/>
      <c r="CF770" s="15"/>
      <c r="CG770" s="15"/>
      <c r="CH770" s="15"/>
      <c r="CI770" s="15"/>
      <c r="CJ770" s="15"/>
      <c r="CK770" s="15"/>
      <c r="CL770" s="15"/>
      <c r="CM770" s="15"/>
      <c r="CN770" s="15"/>
      <c r="CO770" s="15"/>
      <c r="CP770" s="15"/>
      <c r="CQ770" s="15"/>
      <c r="CR770" s="15"/>
      <c r="CS770" s="15"/>
      <c r="CT770" s="15"/>
      <c r="CU770" s="15"/>
      <c r="CV770" s="15"/>
      <c r="CW770" s="15"/>
      <c r="CX770" s="15"/>
      <c r="CY770" s="15"/>
      <c r="CZ770" s="15"/>
      <c r="DA770" s="15"/>
      <c r="DB770" s="15"/>
      <c r="DC770" s="15"/>
      <c r="DD770" s="15"/>
      <c r="DE770" s="15"/>
      <c r="DF770" s="15"/>
      <c r="DG770" s="15"/>
      <c r="DH770" s="15"/>
      <c r="DI770" s="15"/>
      <c r="DJ770" s="15"/>
      <c r="DK770" s="15"/>
      <c r="DL770" s="15"/>
      <c r="DM770" s="15"/>
      <c r="DN770" s="15"/>
      <c r="DO770" s="15"/>
      <c r="DP770" s="15"/>
      <c r="DQ770" s="15"/>
      <c r="DR770" s="15"/>
      <c r="DS770" s="15"/>
      <c r="DT770" s="15"/>
      <c r="DU770" s="15"/>
    </row>
    <row r="771" spans="1:125" x14ac:dyDescent="0.2">
      <c r="A771" s="15"/>
      <c r="B771" s="15"/>
      <c r="C771" s="58"/>
      <c r="D771" s="15"/>
      <c r="E771" s="15"/>
      <c r="F771" s="15"/>
      <c r="G771" s="15"/>
      <c r="H771" s="15"/>
      <c r="I771" s="15"/>
      <c r="J771" s="15"/>
      <c r="K771" s="15"/>
      <c r="L771" s="67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  <c r="CC771" s="15"/>
      <c r="CD771" s="15"/>
      <c r="CE771" s="15"/>
      <c r="CF771" s="15"/>
      <c r="CG771" s="15"/>
      <c r="CH771" s="15"/>
      <c r="CI771" s="15"/>
      <c r="CJ771" s="15"/>
      <c r="CK771" s="15"/>
      <c r="CL771" s="15"/>
      <c r="CM771" s="15"/>
      <c r="CN771" s="15"/>
      <c r="CO771" s="15"/>
      <c r="CP771" s="15"/>
      <c r="CQ771" s="15"/>
      <c r="CR771" s="15"/>
      <c r="CS771" s="15"/>
      <c r="CT771" s="15"/>
      <c r="CU771" s="15"/>
      <c r="CV771" s="15"/>
      <c r="CW771" s="15"/>
      <c r="CX771" s="15"/>
      <c r="CY771" s="15"/>
      <c r="CZ771" s="15"/>
      <c r="DA771" s="15"/>
      <c r="DB771" s="15"/>
      <c r="DC771" s="15"/>
      <c r="DD771" s="15"/>
      <c r="DE771" s="15"/>
      <c r="DF771" s="15"/>
      <c r="DG771" s="15"/>
      <c r="DH771" s="15"/>
      <c r="DI771" s="15"/>
      <c r="DJ771" s="15"/>
      <c r="DK771" s="15"/>
      <c r="DL771" s="15"/>
      <c r="DM771" s="15"/>
      <c r="DN771" s="15"/>
      <c r="DO771" s="15"/>
      <c r="DP771" s="15"/>
      <c r="DQ771" s="15"/>
      <c r="DR771" s="15"/>
      <c r="DS771" s="15"/>
      <c r="DT771" s="15"/>
      <c r="DU771" s="15"/>
    </row>
    <row r="772" spans="1:125" x14ac:dyDescent="0.2">
      <c r="A772" s="15"/>
      <c r="B772" s="15"/>
      <c r="C772" s="58"/>
      <c r="D772" s="15"/>
      <c r="E772" s="15"/>
      <c r="F772" s="15"/>
      <c r="G772" s="15"/>
      <c r="H772" s="15"/>
      <c r="I772" s="15"/>
      <c r="J772" s="15"/>
      <c r="K772" s="15"/>
      <c r="L772" s="67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  <c r="BC772" s="15"/>
      <c r="BD772" s="15"/>
      <c r="BE772" s="15"/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  <c r="BU772" s="15"/>
      <c r="BV772" s="15"/>
      <c r="BW772" s="15"/>
      <c r="BX772" s="15"/>
      <c r="BY772" s="15"/>
      <c r="BZ772" s="15"/>
      <c r="CA772" s="15"/>
      <c r="CB772" s="15"/>
      <c r="CC772" s="15"/>
      <c r="CD772" s="15"/>
      <c r="CE772" s="15"/>
      <c r="CF772" s="15"/>
      <c r="CG772" s="15"/>
      <c r="CH772" s="15"/>
      <c r="CI772" s="15"/>
      <c r="CJ772" s="15"/>
      <c r="CK772" s="15"/>
      <c r="CL772" s="15"/>
      <c r="CM772" s="15"/>
      <c r="CN772" s="15"/>
      <c r="CO772" s="15"/>
      <c r="CP772" s="15"/>
      <c r="CQ772" s="15"/>
      <c r="CR772" s="15"/>
      <c r="CS772" s="15"/>
      <c r="CT772" s="15"/>
      <c r="CU772" s="15"/>
      <c r="CV772" s="15"/>
      <c r="CW772" s="15"/>
      <c r="CX772" s="15"/>
      <c r="CY772" s="15"/>
      <c r="CZ772" s="15"/>
      <c r="DA772" s="15"/>
      <c r="DB772" s="15"/>
      <c r="DC772" s="15"/>
      <c r="DD772" s="15"/>
      <c r="DE772" s="15"/>
      <c r="DF772" s="15"/>
      <c r="DG772" s="15"/>
      <c r="DH772" s="15"/>
      <c r="DI772" s="15"/>
      <c r="DJ772" s="15"/>
      <c r="DK772" s="15"/>
      <c r="DL772" s="15"/>
      <c r="DM772" s="15"/>
      <c r="DN772" s="15"/>
      <c r="DO772" s="15"/>
      <c r="DP772" s="15"/>
      <c r="DQ772" s="15"/>
      <c r="DR772" s="15"/>
      <c r="DS772" s="15"/>
      <c r="DT772" s="15"/>
      <c r="DU772" s="15"/>
    </row>
    <row r="773" spans="1:125" x14ac:dyDescent="0.2">
      <c r="A773" s="15"/>
      <c r="B773" s="15"/>
      <c r="C773" s="58"/>
      <c r="D773" s="15"/>
      <c r="E773" s="15"/>
      <c r="F773" s="15"/>
      <c r="G773" s="15"/>
      <c r="H773" s="15"/>
      <c r="I773" s="15"/>
      <c r="J773" s="15"/>
      <c r="K773" s="15"/>
      <c r="L773" s="67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15"/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  <c r="BU773" s="15"/>
      <c r="BV773" s="15"/>
      <c r="BW773" s="15"/>
      <c r="BX773" s="15"/>
      <c r="BY773" s="15"/>
      <c r="BZ773" s="15"/>
      <c r="CA773" s="15"/>
      <c r="CB773" s="15"/>
      <c r="CC773" s="15"/>
      <c r="CD773" s="15"/>
      <c r="CE773" s="15"/>
      <c r="CF773" s="15"/>
      <c r="CG773" s="15"/>
      <c r="CH773" s="15"/>
      <c r="CI773" s="15"/>
      <c r="CJ773" s="15"/>
      <c r="CK773" s="15"/>
      <c r="CL773" s="15"/>
      <c r="CM773" s="15"/>
      <c r="CN773" s="15"/>
      <c r="CO773" s="15"/>
      <c r="CP773" s="15"/>
      <c r="CQ773" s="15"/>
      <c r="CR773" s="15"/>
      <c r="CS773" s="15"/>
      <c r="CT773" s="15"/>
      <c r="CU773" s="15"/>
      <c r="CV773" s="15"/>
      <c r="CW773" s="15"/>
      <c r="CX773" s="15"/>
      <c r="CY773" s="15"/>
      <c r="CZ773" s="15"/>
      <c r="DA773" s="15"/>
      <c r="DB773" s="15"/>
      <c r="DC773" s="15"/>
      <c r="DD773" s="15"/>
      <c r="DE773" s="15"/>
      <c r="DF773" s="15"/>
      <c r="DG773" s="15"/>
      <c r="DH773" s="15"/>
      <c r="DI773" s="15"/>
      <c r="DJ773" s="15"/>
      <c r="DK773" s="15"/>
      <c r="DL773" s="15"/>
      <c r="DM773" s="15"/>
      <c r="DN773" s="15"/>
      <c r="DO773" s="15"/>
      <c r="DP773" s="15"/>
      <c r="DQ773" s="15"/>
      <c r="DR773" s="15"/>
      <c r="DS773" s="15"/>
      <c r="DT773" s="15"/>
      <c r="DU773" s="15"/>
    </row>
    <row r="774" spans="1:125" x14ac:dyDescent="0.2">
      <c r="A774" s="15"/>
      <c r="B774" s="15"/>
      <c r="C774" s="58"/>
      <c r="D774" s="15"/>
      <c r="E774" s="15"/>
      <c r="F774" s="15"/>
      <c r="G774" s="15"/>
      <c r="H774" s="15"/>
      <c r="I774" s="15"/>
      <c r="J774" s="15"/>
      <c r="K774" s="15"/>
      <c r="L774" s="67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  <c r="BC774" s="15"/>
      <c r="BD774" s="15"/>
      <c r="BE774" s="15"/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  <c r="BU774" s="15"/>
      <c r="BV774" s="15"/>
      <c r="BW774" s="15"/>
      <c r="BX774" s="15"/>
      <c r="BY774" s="15"/>
      <c r="BZ774" s="15"/>
      <c r="CA774" s="15"/>
      <c r="CB774" s="15"/>
      <c r="CC774" s="15"/>
      <c r="CD774" s="15"/>
      <c r="CE774" s="15"/>
      <c r="CF774" s="15"/>
      <c r="CG774" s="15"/>
      <c r="CH774" s="15"/>
      <c r="CI774" s="15"/>
      <c r="CJ774" s="15"/>
      <c r="CK774" s="15"/>
      <c r="CL774" s="15"/>
      <c r="CM774" s="15"/>
      <c r="CN774" s="15"/>
      <c r="CO774" s="15"/>
      <c r="CP774" s="15"/>
      <c r="CQ774" s="15"/>
      <c r="CR774" s="15"/>
      <c r="CS774" s="15"/>
      <c r="CT774" s="15"/>
      <c r="CU774" s="15"/>
      <c r="CV774" s="15"/>
      <c r="CW774" s="15"/>
      <c r="CX774" s="15"/>
      <c r="CY774" s="15"/>
      <c r="CZ774" s="15"/>
      <c r="DA774" s="15"/>
      <c r="DB774" s="15"/>
      <c r="DC774" s="15"/>
      <c r="DD774" s="15"/>
      <c r="DE774" s="15"/>
      <c r="DF774" s="15"/>
      <c r="DG774" s="15"/>
      <c r="DH774" s="15"/>
      <c r="DI774" s="15"/>
      <c r="DJ774" s="15"/>
      <c r="DK774" s="15"/>
      <c r="DL774" s="15"/>
      <c r="DM774" s="15"/>
      <c r="DN774" s="15"/>
      <c r="DO774" s="15"/>
      <c r="DP774" s="15"/>
      <c r="DQ774" s="15"/>
      <c r="DR774" s="15"/>
      <c r="DS774" s="15"/>
      <c r="DT774" s="15"/>
      <c r="DU774" s="15"/>
    </row>
    <row r="775" spans="1:125" x14ac:dyDescent="0.2">
      <c r="A775" s="15"/>
      <c r="B775" s="15"/>
      <c r="C775" s="58"/>
      <c r="D775" s="15"/>
      <c r="E775" s="15"/>
      <c r="F775" s="15"/>
      <c r="G775" s="15"/>
      <c r="H775" s="15"/>
      <c r="I775" s="15"/>
      <c r="J775" s="15"/>
      <c r="K775" s="15"/>
      <c r="L775" s="67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  <c r="CC775" s="15"/>
      <c r="CD775" s="15"/>
      <c r="CE775" s="15"/>
      <c r="CF775" s="15"/>
      <c r="CG775" s="15"/>
      <c r="CH775" s="15"/>
      <c r="CI775" s="15"/>
      <c r="CJ775" s="15"/>
      <c r="CK775" s="15"/>
      <c r="CL775" s="15"/>
      <c r="CM775" s="15"/>
      <c r="CN775" s="15"/>
      <c r="CO775" s="15"/>
      <c r="CP775" s="15"/>
      <c r="CQ775" s="15"/>
      <c r="CR775" s="15"/>
      <c r="CS775" s="15"/>
      <c r="CT775" s="15"/>
      <c r="CU775" s="15"/>
      <c r="CV775" s="15"/>
      <c r="CW775" s="15"/>
      <c r="CX775" s="15"/>
      <c r="CY775" s="15"/>
      <c r="CZ775" s="15"/>
      <c r="DA775" s="15"/>
      <c r="DB775" s="15"/>
      <c r="DC775" s="15"/>
      <c r="DD775" s="15"/>
      <c r="DE775" s="15"/>
      <c r="DF775" s="15"/>
      <c r="DG775" s="15"/>
      <c r="DH775" s="15"/>
      <c r="DI775" s="15"/>
      <c r="DJ775" s="15"/>
      <c r="DK775" s="15"/>
      <c r="DL775" s="15"/>
      <c r="DM775" s="15"/>
      <c r="DN775" s="15"/>
      <c r="DO775" s="15"/>
      <c r="DP775" s="15"/>
      <c r="DQ775" s="15"/>
      <c r="DR775" s="15"/>
      <c r="DS775" s="15"/>
      <c r="DT775" s="15"/>
      <c r="DU775" s="15"/>
    </row>
    <row r="776" spans="1:125" x14ac:dyDescent="0.2">
      <c r="A776" s="15"/>
      <c r="B776" s="15"/>
      <c r="C776" s="58"/>
      <c r="D776" s="15"/>
      <c r="E776" s="15"/>
      <c r="F776" s="15"/>
      <c r="G776" s="15"/>
      <c r="H776" s="15"/>
      <c r="I776" s="15"/>
      <c r="J776" s="15"/>
      <c r="K776" s="15"/>
      <c r="L776" s="67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  <c r="CA776" s="15"/>
      <c r="CB776" s="15"/>
      <c r="CC776" s="15"/>
      <c r="CD776" s="15"/>
      <c r="CE776" s="15"/>
      <c r="CF776" s="15"/>
      <c r="CG776" s="15"/>
      <c r="CH776" s="15"/>
      <c r="CI776" s="15"/>
      <c r="CJ776" s="15"/>
      <c r="CK776" s="15"/>
      <c r="CL776" s="15"/>
      <c r="CM776" s="15"/>
      <c r="CN776" s="15"/>
      <c r="CO776" s="15"/>
      <c r="CP776" s="15"/>
      <c r="CQ776" s="15"/>
      <c r="CR776" s="15"/>
      <c r="CS776" s="15"/>
      <c r="CT776" s="15"/>
      <c r="CU776" s="15"/>
      <c r="CV776" s="15"/>
      <c r="CW776" s="15"/>
      <c r="CX776" s="15"/>
      <c r="CY776" s="15"/>
      <c r="CZ776" s="15"/>
      <c r="DA776" s="15"/>
      <c r="DB776" s="15"/>
      <c r="DC776" s="15"/>
      <c r="DD776" s="15"/>
      <c r="DE776" s="15"/>
      <c r="DF776" s="15"/>
      <c r="DG776" s="15"/>
      <c r="DH776" s="15"/>
      <c r="DI776" s="15"/>
      <c r="DJ776" s="15"/>
      <c r="DK776" s="15"/>
      <c r="DL776" s="15"/>
      <c r="DM776" s="15"/>
      <c r="DN776" s="15"/>
      <c r="DO776" s="15"/>
      <c r="DP776" s="15"/>
      <c r="DQ776" s="15"/>
      <c r="DR776" s="15"/>
      <c r="DS776" s="15"/>
      <c r="DT776" s="15"/>
      <c r="DU776" s="15"/>
    </row>
    <row r="777" spans="1:125" x14ac:dyDescent="0.2">
      <c r="A777" s="15"/>
      <c r="B777" s="15"/>
      <c r="C777" s="58"/>
      <c r="D777" s="15"/>
      <c r="E777" s="15"/>
      <c r="F777" s="15"/>
      <c r="G777" s="15"/>
      <c r="H777" s="15"/>
      <c r="I777" s="15"/>
      <c r="J777" s="15"/>
      <c r="K777" s="15"/>
      <c r="L777" s="67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  <c r="BC777" s="15"/>
      <c r="BD777" s="15"/>
      <c r="BE777" s="15"/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  <c r="BU777" s="15"/>
      <c r="BV777" s="15"/>
      <c r="BW777" s="15"/>
      <c r="BX777" s="15"/>
      <c r="BY777" s="15"/>
      <c r="BZ777" s="15"/>
      <c r="CA777" s="15"/>
      <c r="CB777" s="15"/>
      <c r="CC777" s="15"/>
      <c r="CD777" s="15"/>
      <c r="CE777" s="15"/>
      <c r="CF777" s="15"/>
      <c r="CG777" s="15"/>
      <c r="CH777" s="15"/>
      <c r="CI777" s="15"/>
      <c r="CJ777" s="15"/>
      <c r="CK777" s="15"/>
      <c r="CL777" s="15"/>
      <c r="CM777" s="15"/>
      <c r="CN777" s="15"/>
      <c r="CO777" s="15"/>
      <c r="CP777" s="15"/>
      <c r="CQ777" s="15"/>
      <c r="CR777" s="15"/>
      <c r="CS777" s="15"/>
      <c r="CT777" s="15"/>
      <c r="CU777" s="15"/>
      <c r="CV777" s="15"/>
      <c r="CW777" s="15"/>
      <c r="CX777" s="15"/>
      <c r="CY777" s="15"/>
      <c r="CZ777" s="15"/>
      <c r="DA777" s="15"/>
      <c r="DB777" s="15"/>
      <c r="DC777" s="15"/>
      <c r="DD777" s="15"/>
      <c r="DE777" s="15"/>
      <c r="DF777" s="15"/>
      <c r="DG777" s="15"/>
      <c r="DH777" s="15"/>
      <c r="DI777" s="15"/>
      <c r="DJ777" s="15"/>
      <c r="DK777" s="15"/>
      <c r="DL777" s="15"/>
      <c r="DM777" s="15"/>
      <c r="DN777" s="15"/>
      <c r="DO777" s="15"/>
      <c r="DP777" s="15"/>
      <c r="DQ777" s="15"/>
      <c r="DR777" s="15"/>
      <c r="DS777" s="15"/>
      <c r="DT777" s="15"/>
      <c r="DU777" s="15"/>
    </row>
    <row r="778" spans="1:125" x14ac:dyDescent="0.2">
      <c r="A778" s="15"/>
      <c r="B778" s="15"/>
      <c r="C778" s="58"/>
      <c r="D778" s="15"/>
      <c r="E778" s="15"/>
      <c r="F778" s="15"/>
      <c r="G778" s="15"/>
      <c r="H778" s="15"/>
      <c r="I778" s="15"/>
      <c r="J778" s="15"/>
      <c r="K778" s="15"/>
      <c r="L778" s="67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15"/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  <c r="BU778" s="15"/>
      <c r="BV778" s="15"/>
      <c r="BW778" s="15"/>
      <c r="BX778" s="15"/>
      <c r="BY778" s="15"/>
      <c r="BZ778" s="15"/>
      <c r="CA778" s="15"/>
      <c r="CB778" s="15"/>
      <c r="CC778" s="15"/>
      <c r="CD778" s="15"/>
      <c r="CE778" s="15"/>
      <c r="CF778" s="15"/>
      <c r="CG778" s="15"/>
      <c r="CH778" s="15"/>
      <c r="CI778" s="15"/>
      <c r="CJ778" s="15"/>
      <c r="CK778" s="15"/>
      <c r="CL778" s="15"/>
      <c r="CM778" s="15"/>
      <c r="CN778" s="15"/>
      <c r="CO778" s="15"/>
      <c r="CP778" s="15"/>
      <c r="CQ778" s="15"/>
      <c r="CR778" s="15"/>
      <c r="CS778" s="15"/>
      <c r="CT778" s="15"/>
      <c r="CU778" s="15"/>
      <c r="CV778" s="15"/>
      <c r="CW778" s="15"/>
      <c r="CX778" s="15"/>
      <c r="CY778" s="15"/>
      <c r="CZ778" s="15"/>
      <c r="DA778" s="15"/>
      <c r="DB778" s="15"/>
      <c r="DC778" s="15"/>
      <c r="DD778" s="15"/>
      <c r="DE778" s="15"/>
      <c r="DF778" s="15"/>
      <c r="DG778" s="15"/>
      <c r="DH778" s="15"/>
      <c r="DI778" s="15"/>
      <c r="DJ778" s="15"/>
      <c r="DK778" s="15"/>
      <c r="DL778" s="15"/>
      <c r="DM778" s="15"/>
      <c r="DN778" s="15"/>
      <c r="DO778" s="15"/>
      <c r="DP778" s="15"/>
      <c r="DQ778" s="15"/>
      <c r="DR778" s="15"/>
      <c r="DS778" s="15"/>
      <c r="DT778" s="15"/>
      <c r="DU778" s="15"/>
    </row>
    <row r="779" spans="1:125" x14ac:dyDescent="0.2">
      <c r="A779" s="15"/>
      <c r="B779" s="15"/>
      <c r="C779" s="58"/>
      <c r="D779" s="15"/>
      <c r="E779" s="15"/>
      <c r="F779" s="15"/>
      <c r="G779" s="15"/>
      <c r="H779" s="15"/>
      <c r="I779" s="15"/>
      <c r="J779" s="15"/>
      <c r="K779" s="15"/>
      <c r="L779" s="67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  <c r="CA779" s="15"/>
      <c r="CB779" s="15"/>
      <c r="CC779" s="15"/>
      <c r="CD779" s="15"/>
      <c r="CE779" s="15"/>
      <c r="CF779" s="15"/>
      <c r="CG779" s="15"/>
      <c r="CH779" s="15"/>
      <c r="CI779" s="15"/>
      <c r="CJ779" s="15"/>
      <c r="CK779" s="15"/>
      <c r="CL779" s="15"/>
      <c r="CM779" s="15"/>
      <c r="CN779" s="15"/>
      <c r="CO779" s="15"/>
      <c r="CP779" s="15"/>
      <c r="CQ779" s="15"/>
      <c r="CR779" s="15"/>
      <c r="CS779" s="15"/>
      <c r="CT779" s="15"/>
      <c r="CU779" s="15"/>
      <c r="CV779" s="15"/>
      <c r="CW779" s="15"/>
      <c r="CX779" s="15"/>
      <c r="CY779" s="15"/>
      <c r="CZ779" s="15"/>
      <c r="DA779" s="15"/>
      <c r="DB779" s="15"/>
      <c r="DC779" s="15"/>
      <c r="DD779" s="15"/>
      <c r="DE779" s="15"/>
      <c r="DF779" s="15"/>
      <c r="DG779" s="15"/>
      <c r="DH779" s="15"/>
      <c r="DI779" s="15"/>
      <c r="DJ779" s="15"/>
      <c r="DK779" s="15"/>
      <c r="DL779" s="15"/>
      <c r="DM779" s="15"/>
      <c r="DN779" s="15"/>
      <c r="DO779" s="15"/>
      <c r="DP779" s="15"/>
      <c r="DQ779" s="15"/>
      <c r="DR779" s="15"/>
      <c r="DS779" s="15"/>
      <c r="DT779" s="15"/>
      <c r="DU779" s="15"/>
    </row>
    <row r="780" spans="1:125" x14ac:dyDescent="0.2">
      <c r="A780" s="15"/>
      <c r="B780" s="15"/>
      <c r="C780" s="58"/>
      <c r="D780" s="15"/>
      <c r="E780" s="15"/>
      <c r="F780" s="15"/>
      <c r="G780" s="15"/>
      <c r="H780" s="15"/>
      <c r="I780" s="15"/>
      <c r="J780" s="15"/>
      <c r="K780" s="15"/>
      <c r="L780" s="67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  <c r="CC780" s="15"/>
      <c r="CD780" s="15"/>
      <c r="CE780" s="15"/>
      <c r="CF780" s="15"/>
      <c r="CG780" s="15"/>
      <c r="CH780" s="15"/>
      <c r="CI780" s="15"/>
      <c r="CJ780" s="15"/>
      <c r="CK780" s="15"/>
      <c r="CL780" s="15"/>
      <c r="CM780" s="15"/>
      <c r="CN780" s="15"/>
      <c r="CO780" s="15"/>
      <c r="CP780" s="15"/>
      <c r="CQ780" s="15"/>
      <c r="CR780" s="15"/>
      <c r="CS780" s="15"/>
      <c r="CT780" s="15"/>
      <c r="CU780" s="15"/>
      <c r="CV780" s="15"/>
      <c r="CW780" s="15"/>
      <c r="CX780" s="15"/>
      <c r="CY780" s="15"/>
      <c r="CZ780" s="15"/>
      <c r="DA780" s="15"/>
      <c r="DB780" s="15"/>
      <c r="DC780" s="15"/>
      <c r="DD780" s="15"/>
      <c r="DE780" s="15"/>
      <c r="DF780" s="15"/>
      <c r="DG780" s="15"/>
      <c r="DH780" s="15"/>
      <c r="DI780" s="15"/>
      <c r="DJ780" s="15"/>
      <c r="DK780" s="15"/>
      <c r="DL780" s="15"/>
      <c r="DM780" s="15"/>
      <c r="DN780" s="15"/>
      <c r="DO780" s="15"/>
      <c r="DP780" s="15"/>
      <c r="DQ780" s="15"/>
      <c r="DR780" s="15"/>
      <c r="DS780" s="15"/>
      <c r="DT780" s="15"/>
      <c r="DU780" s="15"/>
    </row>
    <row r="781" spans="1:125" x14ac:dyDescent="0.2">
      <c r="A781" s="15"/>
      <c r="B781" s="15"/>
      <c r="C781" s="58"/>
      <c r="D781" s="15"/>
      <c r="E781" s="15"/>
      <c r="F781" s="15"/>
      <c r="G781" s="15"/>
      <c r="H781" s="15"/>
      <c r="I781" s="15"/>
      <c r="J781" s="15"/>
      <c r="K781" s="15"/>
      <c r="L781" s="67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  <c r="CC781" s="15"/>
      <c r="CD781" s="15"/>
      <c r="CE781" s="15"/>
      <c r="CF781" s="15"/>
      <c r="CG781" s="15"/>
      <c r="CH781" s="15"/>
      <c r="CI781" s="15"/>
      <c r="CJ781" s="15"/>
      <c r="CK781" s="15"/>
      <c r="CL781" s="15"/>
      <c r="CM781" s="15"/>
      <c r="CN781" s="15"/>
      <c r="CO781" s="15"/>
      <c r="CP781" s="15"/>
      <c r="CQ781" s="15"/>
      <c r="CR781" s="15"/>
      <c r="CS781" s="15"/>
      <c r="CT781" s="15"/>
      <c r="CU781" s="15"/>
      <c r="CV781" s="15"/>
      <c r="CW781" s="15"/>
      <c r="CX781" s="15"/>
      <c r="CY781" s="15"/>
      <c r="CZ781" s="15"/>
      <c r="DA781" s="15"/>
      <c r="DB781" s="15"/>
      <c r="DC781" s="15"/>
      <c r="DD781" s="15"/>
      <c r="DE781" s="15"/>
      <c r="DF781" s="15"/>
      <c r="DG781" s="15"/>
      <c r="DH781" s="15"/>
      <c r="DI781" s="15"/>
      <c r="DJ781" s="15"/>
      <c r="DK781" s="15"/>
      <c r="DL781" s="15"/>
      <c r="DM781" s="15"/>
      <c r="DN781" s="15"/>
      <c r="DO781" s="15"/>
      <c r="DP781" s="15"/>
      <c r="DQ781" s="15"/>
      <c r="DR781" s="15"/>
      <c r="DS781" s="15"/>
      <c r="DT781" s="15"/>
      <c r="DU781" s="15"/>
    </row>
    <row r="782" spans="1:125" x14ac:dyDescent="0.2">
      <c r="A782" s="15"/>
      <c r="B782" s="15"/>
      <c r="C782" s="58"/>
      <c r="D782" s="15"/>
      <c r="E782" s="15"/>
      <c r="F782" s="15"/>
      <c r="G782" s="15"/>
      <c r="H782" s="15"/>
      <c r="I782" s="15"/>
      <c r="J782" s="15"/>
      <c r="K782" s="15"/>
      <c r="L782" s="67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  <c r="CC782" s="15"/>
      <c r="CD782" s="15"/>
      <c r="CE782" s="15"/>
      <c r="CF782" s="15"/>
      <c r="CG782" s="15"/>
      <c r="CH782" s="15"/>
      <c r="CI782" s="15"/>
      <c r="CJ782" s="15"/>
      <c r="CK782" s="15"/>
      <c r="CL782" s="15"/>
      <c r="CM782" s="15"/>
      <c r="CN782" s="15"/>
      <c r="CO782" s="15"/>
      <c r="CP782" s="15"/>
      <c r="CQ782" s="15"/>
      <c r="CR782" s="15"/>
      <c r="CS782" s="15"/>
      <c r="CT782" s="15"/>
      <c r="CU782" s="15"/>
      <c r="CV782" s="15"/>
      <c r="CW782" s="15"/>
      <c r="CX782" s="15"/>
      <c r="CY782" s="15"/>
      <c r="CZ782" s="15"/>
      <c r="DA782" s="15"/>
      <c r="DB782" s="15"/>
      <c r="DC782" s="15"/>
      <c r="DD782" s="15"/>
      <c r="DE782" s="15"/>
      <c r="DF782" s="15"/>
      <c r="DG782" s="15"/>
      <c r="DH782" s="15"/>
      <c r="DI782" s="15"/>
      <c r="DJ782" s="15"/>
      <c r="DK782" s="15"/>
      <c r="DL782" s="15"/>
      <c r="DM782" s="15"/>
      <c r="DN782" s="15"/>
      <c r="DO782" s="15"/>
      <c r="DP782" s="15"/>
      <c r="DQ782" s="15"/>
      <c r="DR782" s="15"/>
      <c r="DS782" s="15"/>
      <c r="DT782" s="15"/>
      <c r="DU782" s="15"/>
    </row>
    <row r="783" spans="1:125" x14ac:dyDescent="0.2">
      <c r="A783" s="15"/>
      <c r="B783" s="15"/>
      <c r="C783" s="58"/>
      <c r="D783" s="15"/>
      <c r="E783" s="15"/>
      <c r="F783" s="15"/>
      <c r="G783" s="15"/>
      <c r="H783" s="15"/>
      <c r="I783" s="15"/>
      <c r="J783" s="15"/>
      <c r="K783" s="15"/>
      <c r="L783" s="67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15"/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  <c r="BU783" s="15"/>
      <c r="BV783" s="15"/>
      <c r="BW783" s="15"/>
      <c r="BX783" s="15"/>
      <c r="BY783" s="15"/>
      <c r="BZ783" s="15"/>
      <c r="CA783" s="15"/>
      <c r="CB783" s="15"/>
      <c r="CC783" s="15"/>
      <c r="CD783" s="15"/>
      <c r="CE783" s="15"/>
      <c r="CF783" s="15"/>
      <c r="CG783" s="15"/>
      <c r="CH783" s="15"/>
      <c r="CI783" s="15"/>
      <c r="CJ783" s="15"/>
      <c r="CK783" s="15"/>
      <c r="CL783" s="15"/>
      <c r="CM783" s="15"/>
      <c r="CN783" s="15"/>
      <c r="CO783" s="15"/>
      <c r="CP783" s="15"/>
      <c r="CQ783" s="15"/>
      <c r="CR783" s="15"/>
      <c r="CS783" s="15"/>
      <c r="CT783" s="15"/>
      <c r="CU783" s="15"/>
      <c r="CV783" s="15"/>
      <c r="CW783" s="15"/>
      <c r="CX783" s="15"/>
      <c r="CY783" s="15"/>
      <c r="CZ783" s="15"/>
      <c r="DA783" s="15"/>
      <c r="DB783" s="15"/>
      <c r="DC783" s="15"/>
      <c r="DD783" s="15"/>
      <c r="DE783" s="15"/>
      <c r="DF783" s="15"/>
      <c r="DG783" s="15"/>
      <c r="DH783" s="15"/>
      <c r="DI783" s="15"/>
      <c r="DJ783" s="15"/>
      <c r="DK783" s="15"/>
      <c r="DL783" s="15"/>
      <c r="DM783" s="15"/>
      <c r="DN783" s="15"/>
      <c r="DO783" s="15"/>
      <c r="DP783" s="15"/>
      <c r="DQ783" s="15"/>
      <c r="DR783" s="15"/>
      <c r="DS783" s="15"/>
      <c r="DT783" s="15"/>
      <c r="DU783" s="15"/>
    </row>
    <row r="784" spans="1:125" x14ac:dyDescent="0.2">
      <c r="A784" s="15"/>
      <c r="B784" s="15"/>
      <c r="C784" s="58"/>
      <c r="D784" s="15"/>
      <c r="E784" s="15"/>
      <c r="F784" s="15"/>
      <c r="G784" s="15"/>
      <c r="H784" s="15"/>
      <c r="I784" s="15"/>
      <c r="J784" s="15"/>
      <c r="K784" s="15"/>
      <c r="L784" s="67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  <c r="BU784" s="15"/>
      <c r="BV784" s="15"/>
      <c r="BW784" s="15"/>
      <c r="BX784" s="15"/>
      <c r="BY784" s="15"/>
      <c r="BZ784" s="15"/>
      <c r="CA784" s="15"/>
      <c r="CB784" s="15"/>
      <c r="CC784" s="15"/>
      <c r="CD784" s="15"/>
      <c r="CE784" s="15"/>
      <c r="CF784" s="15"/>
      <c r="CG784" s="15"/>
      <c r="CH784" s="15"/>
      <c r="CI784" s="15"/>
      <c r="CJ784" s="15"/>
      <c r="CK784" s="15"/>
      <c r="CL784" s="15"/>
      <c r="CM784" s="15"/>
      <c r="CN784" s="15"/>
      <c r="CO784" s="15"/>
      <c r="CP784" s="15"/>
      <c r="CQ784" s="15"/>
      <c r="CR784" s="15"/>
      <c r="CS784" s="15"/>
      <c r="CT784" s="15"/>
      <c r="CU784" s="15"/>
      <c r="CV784" s="15"/>
      <c r="CW784" s="15"/>
      <c r="CX784" s="15"/>
      <c r="CY784" s="15"/>
      <c r="CZ784" s="15"/>
      <c r="DA784" s="15"/>
      <c r="DB784" s="15"/>
      <c r="DC784" s="15"/>
      <c r="DD784" s="15"/>
      <c r="DE784" s="15"/>
      <c r="DF784" s="15"/>
      <c r="DG784" s="15"/>
      <c r="DH784" s="15"/>
      <c r="DI784" s="15"/>
      <c r="DJ784" s="15"/>
      <c r="DK784" s="15"/>
      <c r="DL784" s="15"/>
      <c r="DM784" s="15"/>
      <c r="DN784" s="15"/>
      <c r="DO784" s="15"/>
      <c r="DP784" s="15"/>
      <c r="DQ784" s="15"/>
      <c r="DR784" s="15"/>
      <c r="DS784" s="15"/>
      <c r="DT784" s="15"/>
      <c r="DU784" s="15"/>
    </row>
    <row r="785" spans="1:125" x14ac:dyDescent="0.2">
      <c r="A785" s="15"/>
      <c r="B785" s="15"/>
      <c r="C785" s="58"/>
      <c r="D785" s="15"/>
      <c r="E785" s="15"/>
      <c r="F785" s="15"/>
      <c r="G785" s="15"/>
      <c r="H785" s="15"/>
      <c r="I785" s="15"/>
      <c r="J785" s="15"/>
      <c r="K785" s="15"/>
      <c r="L785" s="67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  <c r="CC785" s="15"/>
      <c r="CD785" s="15"/>
      <c r="CE785" s="15"/>
      <c r="CF785" s="15"/>
      <c r="CG785" s="15"/>
      <c r="CH785" s="15"/>
      <c r="CI785" s="15"/>
      <c r="CJ785" s="15"/>
      <c r="CK785" s="15"/>
      <c r="CL785" s="15"/>
      <c r="CM785" s="15"/>
      <c r="CN785" s="15"/>
      <c r="CO785" s="15"/>
      <c r="CP785" s="15"/>
      <c r="CQ785" s="15"/>
      <c r="CR785" s="15"/>
      <c r="CS785" s="15"/>
      <c r="CT785" s="15"/>
      <c r="CU785" s="15"/>
      <c r="CV785" s="15"/>
      <c r="CW785" s="15"/>
      <c r="CX785" s="15"/>
      <c r="CY785" s="15"/>
      <c r="CZ785" s="15"/>
      <c r="DA785" s="15"/>
      <c r="DB785" s="15"/>
      <c r="DC785" s="15"/>
      <c r="DD785" s="15"/>
      <c r="DE785" s="15"/>
      <c r="DF785" s="15"/>
      <c r="DG785" s="15"/>
      <c r="DH785" s="15"/>
      <c r="DI785" s="15"/>
      <c r="DJ785" s="15"/>
      <c r="DK785" s="15"/>
      <c r="DL785" s="15"/>
      <c r="DM785" s="15"/>
      <c r="DN785" s="15"/>
      <c r="DO785" s="15"/>
      <c r="DP785" s="15"/>
      <c r="DQ785" s="15"/>
      <c r="DR785" s="15"/>
      <c r="DS785" s="15"/>
      <c r="DT785" s="15"/>
      <c r="DU785" s="15"/>
    </row>
    <row r="786" spans="1:125" x14ac:dyDescent="0.2">
      <c r="A786" s="15"/>
      <c r="B786" s="15"/>
      <c r="C786" s="58"/>
      <c r="D786" s="15"/>
      <c r="E786" s="15"/>
      <c r="F786" s="15"/>
      <c r="G786" s="15"/>
      <c r="H786" s="15"/>
      <c r="I786" s="15"/>
      <c r="J786" s="15"/>
      <c r="K786" s="15"/>
      <c r="L786" s="67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  <c r="CC786" s="15"/>
      <c r="CD786" s="15"/>
      <c r="CE786" s="15"/>
      <c r="CF786" s="15"/>
      <c r="CG786" s="15"/>
      <c r="CH786" s="15"/>
      <c r="CI786" s="15"/>
      <c r="CJ786" s="15"/>
      <c r="CK786" s="15"/>
      <c r="CL786" s="15"/>
      <c r="CM786" s="15"/>
      <c r="CN786" s="15"/>
      <c r="CO786" s="15"/>
      <c r="CP786" s="15"/>
      <c r="CQ786" s="15"/>
      <c r="CR786" s="15"/>
      <c r="CS786" s="15"/>
      <c r="CT786" s="15"/>
      <c r="CU786" s="15"/>
      <c r="CV786" s="15"/>
      <c r="CW786" s="15"/>
      <c r="CX786" s="15"/>
      <c r="CY786" s="15"/>
      <c r="CZ786" s="15"/>
      <c r="DA786" s="15"/>
      <c r="DB786" s="15"/>
      <c r="DC786" s="15"/>
      <c r="DD786" s="15"/>
      <c r="DE786" s="15"/>
      <c r="DF786" s="15"/>
      <c r="DG786" s="15"/>
      <c r="DH786" s="15"/>
      <c r="DI786" s="15"/>
      <c r="DJ786" s="15"/>
      <c r="DK786" s="15"/>
      <c r="DL786" s="15"/>
      <c r="DM786" s="15"/>
      <c r="DN786" s="15"/>
      <c r="DO786" s="15"/>
      <c r="DP786" s="15"/>
      <c r="DQ786" s="15"/>
      <c r="DR786" s="15"/>
      <c r="DS786" s="15"/>
      <c r="DT786" s="15"/>
      <c r="DU786" s="15"/>
    </row>
    <row r="787" spans="1:125" x14ac:dyDescent="0.2">
      <c r="A787" s="15"/>
      <c r="B787" s="15"/>
      <c r="C787" s="58"/>
      <c r="D787" s="15"/>
      <c r="E787" s="15"/>
      <c r="F787" s="15"/>
      <c r="G787" s="15"/>
      <c r="H787" s="15"/>
      <c r="I787" s="15"/>
      <c r="J787" s="15"/>
      <c r="K787" s="15"/>
      <c r="L787" s="67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  <c r="BC787" s="15"/>
      <c r="BD787" s="15"/>
      <c r="BE787" s="15"/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  <c r="BU787" s="15"/>
      <c r="BV787" s="15"/>
      <c r="BW787" s="15"/>
      <c r="BX787" s="15"/>
      <c r="BY787" s="15"/>
      <c r="BZ787" s="15"/>
      <c r="CA787" s="15"/>
      <c r="CB787" s="15"/>
      <c r="CC787" s="15"/>
      <c r="CD787" s="15"/>
      <c r="CE787" s="15"/>
      <c r="CF787" s="15"/>
      <c r="CG787" s="15"/>
      <c r="CH787" s="15"/>
      <c r="CI787" s="15"/>
      <c r="CJ787" s="15"/>
      <c r="CK787" s="15"/>
      <c r="CL787" s="15"/>
      <c r="CM787" s="15"/>
      <c r="CN787" s="15"/>
      <c r="CO787" s="15"/>
      <c r="CP787" s="15"/>
      <c r="CQ787" s="15"/>
      <c r="CR787" s="15"/>
      <c r="CS787" s="15"/>
      <c r="CT787" s="15"/>
      <c r="CU787" s="15"/>
      <c r="CV787" s="15"/>
      <c r="CW787" s="15"/>
      <c r="CX787" s="15"/>
      <c r="CY787" s="15"/>
      <c r="CZ787" s="15"/>
      <c r="DA787" s="15"/>
      <c r="DB787" s="15"/>
      <c r="DC787" s="15"/>
      <c r="DD787" s="15"/>
      <c r="DE787" s="15"/>
      <c r="DF787" s="15"/>
      <c r="DG787" s="15"/>
      <c r="DH787" s="15"/>
      <c r="DI787" s="15"/>
      <c r="DJ787" s="15"/>
      <c r="DK787" s="15"/>
      <c r="DL787" s="15"/>
      <c r="DM787" s="15"/>
      <c r="DN787" s="15"/>
      <c r="DO787" s="15"/>
      <c r="DP787" s="15"/>
      <c r="DQ787" s="15"/>
      <c r="DR787" s="15"/>
      <c r="DS787" s="15"/>
      <c r="DT787" s="15"/>
      <c r="DU787" s="15"/>
    </row>
    <row r="788" spans="1:125" x14ac:dyDescent="0.2">
      <c r="A788" s="15"/>
      <c r="B788" s="15"/>
      <c r="C788" s="58"/>
      <c r="D788" s="15"/>
      <c r="E788" s="15"/>
      <c r="F788" s="15"/>
      <c r="G788" s="15"/>
      <c r="H788" s="15"/>
      <c r="I788" s="15"/>
      <c r="J788" s="15"/>
      <c r="K788" s="15"/>
      <c r="L788" s="67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  <c r="BU788" s="15"/>
      <c r="BV788" s="15"/>
      <c r="BW788" s="15"/>
      <c r="BX788" s="15"/>
      <c r="BY788" s="15"/>
      <c r="BZ788" s="15"/>
      <c r="CA788" s="15"/>
      <c r="CB788" s="15"/>
      <c r="CC788" s="15"/>
      <c r="CD788" s="15"/>
      <c r="CE788" s="15"/>
      <c r="CF788" s="15"/>
      <c r="CG788" s="15"/>
      <c r="CH788" s="15"/>
      <c r="CI788" s="15"/>
      <c r="CJ788" s="15"/>
      <c r="CK788" s="15"/>
      <c r="CL788" s="15"/>
      <c r="CM788" s="15"/>
      <c r="CN788" s="15"/>
      <c r="CO788" s="15"/>
      <c r="CP788" s="15"/>
      <c r="CQ788" s="15"/>
      <c r="CR788" s="15"/>
      <c r="CS788" s="15"/>
      <c r="CT788" s="15"/>
      <c r="CU788" s="15"/>
      <c r="CV788" s="15"/>
      <c r="CW788" s="15"/>
      <c r="CX788" s="15"/>
      <c r="CY788" s="15"/>
      <c r="CZ788" s="15"/>
      <c r="DA788" s="15"/>
      <c r="DB788" s="15"/>
      <c r="DC788" s="15"/>
      <c r="DD788" s="15"/>
      <c r="DE788" s="15"/>
      <c r="DF788" s="15"/>
      <c r="DG788" s="15"/>
      <c r="DH788" s="15"/>
      <c r="DI788" s="15"/>
      <c r="DJ788" s="15"/>
      <c r="DK788" s="15"/>
      <c r="DL788" s="15"/>
      <c r="DM788" s="15"/>
      <c r="DN788" s="15"/>
      <c r="DO788" s="15"/>
      <c r="DP788" s="15"/>
      <c r="DQ788" s="15"/>
      <c r="DR788" s="15"/>
      <c r="DS788" s="15"/>
      <c r="DT788" s="15"/>
      <c r="DU788" s="15"/>
    </row>
    <row r="789" spans="1:125" x14ac:dyDescent="0.2">
      <c r="A789" s="15"/>
      <c r="B789" s="15"/>
      <c r="C789" s="58"/>
      <c r="D789" s="15"/>
      <c r="E789" s="15"/>
      <c r="F789" s="15"/>
      <c r="G789" s="15"/>
      <c r="H789" s="15"/>
      <c r="I789" s="15"/>
      <c r="J789" s="15"/>
      <c r="K789" s="15"/>
      <c r="L789" s="67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  <c r="CC789" s="15"/>
      <c r="CD789" s="15"/>
      <c r="CE789" s="15"/>
      <c r="CF789" s="15"/>
      <c r="CG789" s="15"/>
      <c r="CH789" s="15"/>
      <c r="CI789" s="15"/>
      <c r="CJ789" s="15"/>
      <c r="CK789" s="15"/>
      <c r="CL789" s="15"/>
      <c r="CM789" s="15"/>
      <c r="CN789" s="15"/>
      <c r="CO789" s="15"/>
      <c r="CP789" s="15"/>
      <c r="CQ789" s="15"/>
      <c r="CR789" s="15"/>
      <c r="CS789" s="15"/>
      <c r="CT789" s="15"/>
      <c r="CU789" s="15"/>
      <c r="CV789" s="15"/>
      <c r="CW789" s="15"/>
      <c r="CX789" s="15"/>
      <c r="CY789" s="15"/>
      <c r="CZ789" s="15"/>
      <c r="DA789" s="15"/>
      <c r="DB789" s="15"/>
      <c r="DC789" s="15"/>
      <c r="DD789" s="15"/>
      <c r="DE789" s="15"/>
      <c r="DF789" s="15"/>
      <c r="DG789" s="15"/>
      <c r="DH789" s="15"/>
      <c r="DI789" s="15"/>
      <c r="DJ789" s="15"/>
      <c r="DK789" s="15"/>
      <c r="DL789" s="15"/>
      <c r="DM789" s="15"/>
      <c r="DN789" s="15"/>
      <c r="DO789" s="15"/>
      <c r="DP789" s="15"/>
      <c r="DQ789" s="15"/>
      <c r="DR789" s="15"/>
      <c r="DS789" s="15"/>
      <c r="DT789" s="15"/>
      <c r="DU789" s="15"/>
    </row>
    <row r="790" spans="1:125" x14ac:dyDescent="0.2">
      <c r="A790" s="15"/>
      <c r="B790" s="15"/>
      <c r="C790" s="58"/>
      <c r="D790" s="15"/>
      <c r="E790" s="15"/>
      <c r="F790" s="15"/>
      <c r="G790" s="15"/>
      <c r="H790" s="15"/>
      <c r="I790" s="15"/>
      <c r="J790" s="15"/>
      <c r="K790" s="15"/>
      <c r="L790" s="67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  <c r="CC790" s="15"/>
      <c r="CD790" s="15"/>
      <c r="CE790" s="15"/>
      <c r="CF790" s="15"/>
      <c r="CG790" s="15"/>
      <c r="CH790" s="15"/>
      <c r="CI790" s="15"/>
      <c r="CJ790" s="15"/>
      <c r="CK790" s="15"/>
      <c r="CL790" s="15"/>
      <c r="CM790" s="15"/>
      <c r="CN790" s="15"/>
      <c r="CO790" s="15"/>
      <c r="CP790" s="15"/>
      <c r="CQ790" s="15"/>
      <c r="CR790" s="15"/>
      <c r="CS790" s="15"/>
      <c r="CT790" s="15"/>
      <c r="CU790" s="15"/>
      <c r="CV790" s="15"/>
      <c r="CW790" s="15"/>
      <c r="CX790" s="15"/>
      <c r="CY790" s="15"/>
      <c r="CZ790" s="15"/>
      <c r="DA790" s="15"/>
      <c r="DB790" s="15"/>
      <c r="DC790" s="15"/>
      <c r="DD790" s="15"/>
      <c r="DE790" s="15"/>
      <c r="DF790" s="15"/>
      <c r="DG790" s="15"/>
      <c r="DH790" s="15"/>
      <c r="DI790" s="15"/>
      <c r="DJ790" s="15"/>
      <c r="DK790" s="15"/>
      <c r="DL790" s="15"/>
      <c r="DM790" s="15"/>
      <c r="DN790" s="15"/>
      <c r="DO790" s="15"/>
      <c r="DP790" s="15"/>
      <c r="DQ790" s="15"/>
      <c r="DR790" s="15"/>
      <c r="DS790" s="15"/>
      <c r="DT790" s="15"/>
      <c r="DU790" s="15"/>
    </row>
    <row r="791" spans="1:125" x14ac:dyDescent="0.2">
      <c r="A791" s="15"/>
      <c r="B791" s="15"/>
      <c r="C791" s="58"/>
      <c r="D791" s="15"/>
      <c r="E791" s="15"/>
      <c r="F791" s="15"/>
      <c r="G791" s="15"/>
      <c r="H791" s="15"/>
      <c r="I791" s="15"/>
      <c r="J791" s="15"/>
      <c r="K791" s="15"/>
      <c r="L791" s="67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  <c r="CC791" s="15"/>
      <c r="CD791" s="15"/>
      <c r="CE791" s="15"/>
      <c r="CF791" s="15"/>
      <c r="CG791" s="15"/>
      <c r="CH791" s="15"/>
      <c r="CI791" s="15"/>
      <c r="CJ791" s="15"/>
      <c r="CK791" s="15"/>
      <c r="CL791" s="15"/>
      <c r="CM791" s="15"/>
      <c r="CN791" s="15"/>
      <c r="CO791" s="15"/>
      <c r="CP791" s="15"/>
      <c r="CQ791" s="15"/>
      <c r="CR791" s="15"/>
      <c r="CS791" s="15"/>
      <c r="CT791" s="15"/>
      <c r="CU791" s="15"/>
      <c r="CV791" s="15"/>
      <c r="CW791" s="15"/>
      <c r="CX791" s="15"/>
      <c r="CY791" s="15"/>
      <c r="CZ791" s="15"/>
      <c r="DA791" s="15"/>
      <c r="DB791" s="15"/>
      <c r="DC791" s="15"/>
      <c r="DD791" s="15"/>
      <c r="DE791" s="15"/>
      <c r="DF791" s="15"/>
      <c r="DG791" s="15"/>
      <c r="DH791" s="15"/>
      <c r="DI791" s="15"/>
      <c r="DJ791" s="15"/>
      <c r="DK791" s="15"/>
      <c r="DL791" s="15"/>
      <c r="DM791" s="15"/>
      <c r="DN791" s="15"/>
      <c r="DO791" s="15"/>
      <c r="DP791" s="15"/>
      <c r="DQ791" s="15"/>
      <c r="DR791" s="15"/>
      <c r="DS791" s="15"/>
      <c r="DT791" s="15"/>
      <c r="DU791" s="15"/>
    </row>
    <row r="792" spans="1:125" x14ac:dyDescent="0.2">
      <c r="A792" s="15"/>
      <c r="B792" s="15"/>
      <c r="C792" s="58"/>
      <c r="D792" s="15"/>
      <c r="E792" s="15"/>
      <c r="F792" s="15"/>
      <c r="G792" s="15"/>
      <c r="H792" s="15"/>
      <c r="I792" s="15"/>
      <c r="J792" s="15"/>
      <c r="K792" s="15"/>
      <c r="L792" s="67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5"/>
      <c r="CC792" s="15"/>
      <c r="CD792" s="15"/>
      <c r="CE792" s="15"/>
      <c r="CF792" s="15"/>
      <c r="CG792" s="15"/>
      <c r="CH792" s="15"/>
      <c r="CI792" s="15"/>
      <c r="CJ792" s="15"/>
      <c r="CK792" s="15"/>
      <c r="CL792" s="15"/>
      <c r="CM792" s="15"/>
      <c r="CN792" s="15"/>
      <c r="CO792" s="15"/>
      <c r="CP792" s="15"/>
      <c r="CQ792" s="15"/>
      <c r="CR792" s="15"/>
      <c r="CS792" s="15"/>
      <c r="CT792" s="15"/>
      <c r="CU792" s="15"/>
      <c r="CV792" s="15"/>
      <c r="CW792" s="15"/>
      <c r="CX792" s="15"/>
      <c r="CY792" s="15"/>
      <c r="CZ792" s="15"/>
      <c r="DA792" s="15"/>
      <c r="DB792" s="15"/>
      <c r="DC792" s="15"/>
      <c r="DD792" s="15"/>
      <c r="DE792" s="15"/>
      <c r="DF792" s="15"/>
      <c r="DG792" s="15"/>
      <c r="DH792" s="15"/>
      <c r="DI792" s="15"/>
      <c r="DJ792" s="15"/>
      <c r="DK792" s="15"/>
      <c r="DL792" s="15"/>
      <c r="DM792" s="15"/>
      <c r="DN792" s="15"/>
      <c r="DO792" s="15"/>
      <c r="DP792" s="15"/>
      <c r="DQ792" s="15"/>
      <c r="DR792" s="15"/>
      <c r="DS792" s="15"/>
      <c r="DT792" s="15"/>
      <c r="DU792" s="15"/>
    </row>
    <row r="793" spans="1:125" x14ac:dyDescent="0.2">
      <c r="A793" s="15"/>
      <c r="B793" s="15"/>
      <c r="C793" s="58"/>
      <c r="D793" s="15"/>
      <c r="E793" s="15"/>
      <c r="F793" s="15"/>
      <c r="G793" s="15"/>
      <c r="H793" s="15"/>
      <c r="I793" s="15"/>
      <c r="J793" s="15"/>
      <c r="K793" s="15"/>
      <c r="L793" s="67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  <c r="BC793" s="15"/>
      <c r="BD793" s="15"/>
      <c r="BE793" s="15"/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  <c r="BU793" s="15"/>
      <c r="BV793" s="15"/>
      <c r="BW793" s="15"/>
      <c r="BX793" s="15"/>
      <c r="BY793" s="15"/>
      <c r="BZ793" s="15"/>
      <c r="CA793" s="15"/>
      <c r="CB793" s="15"/>
      <c r="CC793" s="15"/>
      <c r="CD793" s="15"/>
      <c r="CE793" s="15"/>
      <c r="CF793" s="15"/>
      <c r="CG793" s="15"/>
      <c r="CH793" s="15"/>
      <c r="CI793" s="15"/>
      <c r="CJ793" s="15"/>
      <c r="CK793" s="15"/>
      <c r="CL793" s="15"/>
      <c r="CM793" s="15"/>
      <c r="CN793" s="15"/>
      <c r="CO793" s="15"/>
      <c r="CP793" s="15"/>
      <c r="CQ793" s="15"/>
      <c r="CR793" s="15"/>
      <c r="CS793" s="15"/>
      <c r="CT793" s="15"/>
      <c r="CU793" s="15"/>
      <c r="CV793" s="15"/>
      <c r="CW793" s="15"/>
      <c r="CX793" s="15"/>
      <c r="CY793" s="15"/>
      <c r="CZ793" s="15"/>
      <c r="DA793" s="15"/>
      <c r="DB793" s="15"/>
      <c r="DC793" s="15"/>
      <c r="DD793" s="15"/>
      <c r="DE793" s="15"/>
      <c r="DF793" s="15"/>
      <c r="DG793" s="15"/>
      <c r="DH793" s="15"/>
      <c r="DI793" s="15"/>
      <c r="DJ793" s="15"/>
      <c r="DK793" s="15"/>
      <c r="DL793" s="15"/>
      <c r="DM793" s="15"/>
      <c r="DN793" s="15"/>
      <c r="DO793" s="15"/>
      <c r="DP793" s="15"/>
      <c r="DQ793" s="15"/>
      <c r="DR793" s="15"/>
      <c r="DS793" s="15"/>
      <c r="DT793" s="15"/>
      <c r="DU793" s="15"/>
    </row>
    <row r="794" spans="1:125" x14ac:dyDescent="0.2">
      <c r="A794" s="15"/>
      <c r="B794" s="15"/>
      <c r="C794" s="58"/>
      <c r="D794" s="15"/>
      <c r="E794" s="15"/>
      <c r="F794" s="15"/>
      <c r="G794" s="15"/>
      <c r="H794" s="15"/>
      <c r="I794" s="15"/>
      <c r="J794" s="15"/>
      <c r="K794" s="15"/>
      <c r="L794" s="67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  <c r="BC794" s="15"/>
      <c r="BD794" s="15"/>
      <c r="BE794" s="15"/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  <c r="BU794" s="15"/>
      <c r="BV794" s="15"/>
      <c r="BW794" s="15"/>
      <c r="BX794" s="15"/>
      <c r="BY794" s="15"/>
      <c r="BZ794" s="15"/>
      <c r="CA794" s="15"/>
      <c r="CB794" s="15"/>
      <c r="CC794" s="15"/>
      <c r="CD794" s="15"/>
      <c r="CE794" s="15"/>
      <c r="CF794" s="15"/>
      <c r="CG794" s="15"/>
      <c r="CH794" s="15"/>
      <c r="CI794" s="15"/>
      <c r="CJ794" s="15"/>
      <c r="CK794" s="15"/>
      <c r="CL794" s="15"/>
      <c r="CM794" s="15"/>
      <c r="CN794" s="15"/>
      <c r="CO794" s="15"/>
      <c r="CP794" s="15"/>
      <c r="CQ794" s="15"/>
      <c r="CR794" s="15"/>
      <c r="CS794" s="15"/>
      <c r="CT794" s="15"/>
      <c r="CU794" s="15"/>
      <c r="CV794" s="15"/>
      <c r="CW794" s="15"/>
      <c r="CX794" s="15"/>
      <c r="CY794" s="15"/>
      <c r="CZ794" s="15"/>
      <c r="DA794" s="15"/>
      <c r="DB794" s="15"/>
      <c r="DC794" s="15"/>
      <c r="DD794" s="15"/>
      <c r="DE794" s="15"/>
      <c r="DF794" s="15"/>
      <c r="DG794" s="15"/>
      <c r="DH794" s="15"/>
      <c r="DI794" s="15"/>
      <c r="DJ794" s="15"/>
      <c r="DK794" s="15"/>
      <c r="DL794" s="15"/>
      <c r="DM794" s="15"/>
      <c r="DN794" s="15"/>
      <c r="DO794" s="15"/>
      <c r="DP794" s="15"/>
      <c r="DQ794" s="15"/>
      <c r="DR794" s="15"/>
      <c r="DS794" s="15"/>
      <c r="DT794" s="15"/>
      <c r="DU794" s="15"/>
    </row>
    <row r="795" spans="1:125" x14ac:dyDescent="0.2">
      <c r="A795" s="15"/>
      <c r="B795" s="15"/>
      <c r="C795" s="58"/>
      <c r="D795" s="15"/>
      <c r="E795" s="15"/>
      <c r="F795" s="15"/>
      <c r="G795" s="15"/>
      <c r="H795" s="15"/>
      <c r="I795" s="15"/>
      <c r="J795" s="15"/>
      <c r="K795" s="15"/>
      <c r="L795" s="67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  <c r="CC795" s="15"/>
      <c r="CD795" s="15"/>
      <c r="CE795" s="15"/>
      <c r="CF795" s="15"/>
      <c r="CG795" s="15"/>
      <c r="CH795" s="15"/>
      <c r="CI795" s="15"/>
      <c r="CJ795" s="15"/>
      <c r="CK795" s="15"/>
      <c r="CL795" s="15"/>
      <c r="CM795" s="15"/>
      <c r="CN795" s="15"/>
      <c r="CO795" s="15"/>
      <c r="CP795" s="15"/>
      <c r="CQ795" s="15"/>
      <c r="CR795" s="15"/>
      <c r="CS795" s="15"/>
      <c r="CT795" s="15"/>
      <c r="CU795" s="15"/>
      <c r="CV795" s="15"/>
      <c r="CW795" s="15"/>
      <c r="CX795" s="15"/>
      <c r="CY795" s="15"/>
      <c r="CZ795" s="15"/>
      <c r="DA795" s="15"/>
      <c r="DB795" s="15"/>
      <c r="DC795" s="15"/>
      <c r="DD795" s="15"/>
      <c r="DE795" s="15"/>
      <c r="DF795" s="15"/>
      <c r="DG795" s="15"/>
      <c r="DH795" s="15"/>
      <c r="DI795" s="15"/>
      <c r="DJ795" s="15"/>
      <c r="DK795" s="15"/>
      <c r="DL795" s="15"/>
      <c r="DM795" s="15"/>
      <c r="DN795" s="15"/>
      <c r="DO795" s="15"/>
      <c r="DP795" s="15"/>
      <c r="DQ795" s="15"/>
      <c r="DR795" s="15"/>
      <c r="DS795" s="15"/>
      <c r="DT795" s="15"/>
      <c r="DU795" s="15"/>
    </row>
    <row r="796" spans="1:125" x14ac:dyDescent="0.2">
      <c r="A796" s="15"/>
      <c r="B796" s="15"/>
      <c r="C796" s="58"/>
      <c r="D796" s="15"/>
      <c r="E796" s="15"/>
      <c r="F796" s="15"/>
      <c r="G796" s="15"/>
      <c r="H796" s="15"/>
      <c r="I796" s="15"/>
      <c r="J796" s="15"/>
      <c r="K796" s="15"/>
      <c r="L796" s="67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  <c r="CC796" s="15"/>
      <c r="CD796" s="15"/>
      <c r="CE796" s="15"/>
      <c r="CF796" s="15"/>
      <c r="CG796" s="15"/>
      <c r="CH796" s="15"/>
      <c r="CI796" s="15"/>
      <c r="CJ796" s="15"/>
      <c r="CK796" s="15"/>
      <c r="CL796" s="15"/>
      <c r="CM796" s="15"/>
      <c r="CN796" s="15"/>
      <c r="CO796" s="15"/>
      <c r="CP796" s="15"/>
      <c r="CQ796" s="15"/>
      <c r="CR796" s="15"/>
      <c r="CS796" s="15"/>
      <c r="CT796" s="15"/>
      <c r="CU796" s="15"/>
      <c r="CV796" s="15"/>
      <c r="CW796" s="15"/>
      <c r="CX796" s="15"/>
      <c r="CY796" s="15"/>
      <c r="CZ796" s="15"/>
      <c r="DA796" s="15"/>
      <c r="DB796" s="15"/>
      <c r="DC796" s="15"/>
      <c r="DD796" s="15"/>
      <c r="DE796" s="15"/>
      <c r="DF796" s="15"/>
      <c r="DG796" s="15"/>
      <c r="DH796" s="15"/>
      <c r="DI796" s="15"/>
      <c r="DJ796" s="15"/>
      <c r="DK796" s="15"/>
      <c r="DL796" s="15"/>
      <c r="DM796" s="15"/>
      <c r="DN796" s="15"/>
      <c r="DO796" s="15"/>
      <c r="DP796" s="15"/>
      <c r="DQ796" s="15"/>
      <c r="DR796" s="15"/>
      <c r="DS796" s="15"/>
      <c r="DT796" s="15"/>
      <c r="DU796" s="15"/>
    </row>
    <row r="797" spans="1:125" x14ac:dyDescent="0.2">
      <c r="A797" s="15"/>
      <c r="B797" s="15"/>
      <c r="C797" s="58"/>
      <c r="D797" s="15"/>
      <c r="E797" s="15"/>
      <c r="F797" s="15"/>
      <c r="G797" s="15"/>
      <c r="H797" s="15"/>
      <c r="I797" s="15"/>
      <c r="J797" s="15"/>
      <c r="K797" s="15"/>
      <c r="L797" s="67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  <c r="BC797" s="15"/>
      <c r="BD797" s="15"/>
      <c r="BE797" s="15"/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  <c r="BU797" s="15"/>
      <c r="BV797" s="15"/>
      <c r="BW797" s="15"/>
      <c r="BX797" s="15"/>
      <c r="BY797" s="15"/>
      <c r="BZ797" s="15"/>
      <c r="CA797" s="15"/>
      <c r="CB797" s="15"/>
      <c r="CC797" s="15"/>
      <c r="CD797" s="15"/>
      <c r="CE797" s="15"/>
      <c r="CF797" s="15"/>
      <c r="CG797" s="15"/>
      <c r="CH797" s="15"/>
      <c r="CI797" s="15"/>
      <c r="CJ797" s="15"/>
      <c r="CK797" s="15"/>
      <c r="CL797" s="15"/>
      <c r="CM797" s="15"/>
      <c r="CN797" s="15"/>
      <c r="CO797" s="15"/>
      <c r="CP797" s="15"/>
      <c r="CQ797" s="15"/>
      <c r="CR797" s="15"/>
      <c r="CS797" s="15"/>
      <c r="CT797" s="15"/>
      <c r="CU797" s="15"/>
      <c r="CV797" s="15"/>
      <c r="CW797" s="15"/>
      <c r="CX797" s="15"/>
      <c r="CY797" s="15"/>
      <c r="CZ797" s="15"/>
      <c r="DA797" s="15"/>
      <c r="DB797" s="15"/>
      <c r="DC797" s="15"/>
      <c r="DD797" s="15"/>
      <c r="DE797" s="15"/>
      <c r="DF797" s="15"/>
      <c r="DG797" s="15"/>
      <c r="DH797" s="15"/>
      <c r="DI797" s="15"/>
      <c r="DJ797" s="15"/>
      <c r="DK797" s="15"/>
      <c r="DL797" s="15"/>
      <c r="DM797" s="15"/>
      <c r="DN797" s="15"/>
      <c r="DO797" s="15"/>
      <c r="DP797" s="15"/>
      <c r="DQ797" s="15"/>
      <c r="DR797" s="15"/>
      <c r="DS797" s="15"/>
      <c r="DT797" s="15"/>
      <c r="DU797" s="15"/>
    </row>
    <row r="798" spans="1:125" x14ac:dyDescent="0.2">
      <c r="A798" s="15"/>
      <c r="B798" s="15"/>
      <c r="C798" s="58"/>
      <c r="D798" s="15"/>
      <c r="E798" s="15"/>
      <c r="F798" s="15"/>
      <c r="G798" s="15"/>
      <c r="H798" s="15"/>
      <c r="I798" s="15"/>
      <c r="J798" s="15"/>
      <c r="K798" s="15"/>
      <c r="L798" s="67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  <c r="BU798" s="15"/>
      <c r="BV798" s="15"/>
      <c r="BW798" s="15"/>
      <c r="BX798" s="15"/>
      <c r="BY798" s="15"/>
      <c r="BZ798" s="15"/>
      <c r="CA798" s="15"/>
      <c r="CB798" s="15"/>
      <c r="CC798" s="15"/>
      <c r="CD798" s="15"/>
      <c r="CE798" s="15"/>
      <c r="CF798" s="15"/>
      <c r="CG798" s="15"/>
      <c r="CH798" s="15"/>
      <c r="CI798" s="15"/>
      <c r="CJ798" s="15"/>
      <c r="CK798" s="15"/>
      <c r="CL798" s="15"/>
      <c r="CM798" s="15"/>
      <c r="CN798" s="15"/>
      <c r="CO798" s="15"/>
      <c r="CP798" s="15"/>
      <c r="CQ798" s="15"/>
      <c r="CR798" s="15"/>
      <c r="CS798" s="15"/>
      <c r="CT798" s="15"/>
      <c r="CU798" s="15"/>
      <c r="CV798" s="15"/>
      <c r="CW798" s="15"/>
      <c r="CX798" s="15"/>
      <c r="CY798" s="15"/>
      <c r="CZ798" s="15"/>
      <c r="DA798" s="15"/>
      <c r="DB798" s="15"/>
      <c r="DC798" s="15"/>
      <c r="DD798" s="15"/>
      <c r="DE798" s="15"/>
      <c r="DF798" s="15"/>
      <c r="DG798" s="15"/>
      <c r="DH798" s="15"/>
      <c r="DI798" s="15"/>
      <c r="DJ798" s="15"/>
      <c r="DK798" s="15"/>
      <c r="DL798" s="15"/>
      <c r="DM798" s="15"/>
      <c r="DN798" s="15"/>
      <c r="DO798" s="15"/>
      <c r="DP798" s="15"/>
      <c r="DQ798" s="15"/>
      <c r="DR798" s="15"/>
      <c r="DS798" s="15"/>
      <c r="DT798" s="15"/>
      <c r="DU798" s="15"/>
    </row>
    <row r="799" spans="1:125" x14ac:dyDescent="0.2">
      <c r="A799" s="15"/>
      <c r="B799" s="15"/>
      <c r="C799" s="58"/>
      <c r="D799" s="15"/>
      <c r="E799" s="15"/>
      <c r="F799" s="15"/>
      <c r="G799" s="15"/>
      <c r="H799" s="15"/>
      <c r="I799" s="15"/>
      <c r="J799" s="15"/>
      <c r="K799" s="15"/>
      <c r="L799" s="67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15"/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  <c r="BU799" s="15"/>
      <c r="BV799" s="15"/>
      <c r="BW799" s="15"/>
      <c r="BX799" s="15"/>
      <c r="BY799" s="15"/>
      <c r="BZ799" s="15"/>
      <c r="CA799" s="15"/>
      <c r="CB799" s="15"/>
      <c r="CC799" s="15"/>
      <c r="CD799" s="15"/>
      <c r="CE799" s="15"/>
      <c r="CF799" s="15"/>
      <c r="CG799" s="15"/>
      <c r="CH799" s="15"/>
      <c r="CI799" s="15"/>
      <c r="CJ799" s="15"/>
      <c r="CK799" s="15"/>
      <c r="CL799" s="15"/>
      <c r="CM799" s="15"/>
      <c r="CN799" s="15"/>
      <c r="CO799" s="15"/>
      <c r="CP799" s="15"/>
      <c r="CQ799" s="15"/>
      <c r="CR799" s="15"/>
      <c r="CS799" s="15"/>
      <c r="CT799" s="15"/>
      <c r="CU799" s="15"/>
      <c r="CV799" s="15"/>
      <c r="CW799" s="15"/>
      <c r="CX799" s="15"/>
      <c r="CY799" s="15"/>
      <c r="CZ799" s="15"/>
      <c r="DA799" s="15"/>
      <c r="DB799" s="15"/>
      <c r="DC799" s="15"/>
      <c r="DD799" s="15"/>
      <c r="DE799" s="15"/>
      <c r="DF799" s="15"/>
      <c r="DG799" s="15"/>
      <c r="DH799" s="15"/>
      <c r="DI799" s="15"/>
      <c r="DJ799" s="15"/>
      <c r="DK799" s="15"/>
      <c r="DL799" s="15"/>
      <c r="DM799" s="15"/>
      <c r="DN799" s="15"/>
      <c r="DO799" s="15"/>
      <c r="DP799" s="15"/>
      <c r="DQ799" s="15"/>
      <c r="DR799" s="15"/>
      <c r="DS799" s="15"/>
      <c r="DT799" s="15"/>
      <c r="DU799" s="15"/>
    </row>
    <row r="800" spans="1:125" x14ac:dyDescent="0.2">
      <c r="A800" s="15"/>
      <c r="B800" s="15"/>
      <c r="C800" s="58"/>
      <c r="D800" s="15"/>
      <c r="E800" s="15"/>
      <c r="F800" s="15"/>
      <c r="G800" s="15"/>
      <c r="H800" s="15"/>
      <c r="I800" s="15"/>
      <c r="J800" s="15"/>
      <c r="K800" s="15"/>
      <c r="L800" s="67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  <c r="CC800" s="15"/>
      <c r="CD800" s="15"/>
      <c r="CE800" s="15"/>
      <c r="CF800" s="15"/>
      <c r="CG800" s="15"/>
      <c r="CH800" s="15"/>
      <c r="CI800" s="15"/>
      <c r="CJ800" s="15"/>
      <c r="CK800" s="15"/>
      <c r="CL800" s="15"/>
      <c r="CM800" s="15"/>
      <c r="CN800" s="15"/>
      <c r="CO800" s="15"/>
      <c r="CP800" s="15"/>
      <c r="CQ800" s="15"/>
      <c r="CR800" s="15"/>
      <c r="CS800" s="15"/>
      <c r="CT800" s="15"/>
      <c r="CU800" s="15"/>
      <c r="CV800" s="15"/>
      <c r="CW800" s="15"/>
      <c r="CX800" s="15"/>
      <c r="CY800" s="15"/>
      <c r="CZ800" s="15"/>
      <c r="DA800" s="15"/>
      <c r="DB800" s="15"/>
      <c r="DC800" s="15"/>
      <c r="DD800" s="15"/>
      <c r="DE800" s="15"/>
      <c r="DF800" s="15"/>
      <c r="DG800" s="15"/>
      <c r="DH800" s="15"/>
      <c r="DI800" s="15"/>
      <c r="DJ800" s="15"/>
      <c r="DK800" s="15"/>
      <c r="DL800" s="15"/>
      <c r="DM800" s="15"/>
      <c r="DN800" s="15"/>
      <c r="DO800" s="15"/>
      <c r="DP800" s="15"/>
      <c r="DQ800" s="15"/>
      <c r="DR800" s="15"/>
      <c r="DS800" s="15"/>
      <c r="DT800" s="15"/>
      <c r="DU800" s="15"/>
    </row>
    <row r="801" spans="1:125" x14ac:dyDescent="0.2">
      <c r="A801" s="15"/>
      <c r="B801" s="15"/>
      <c r="C801" s="58"/>
      <c r="D801" s="15"/>
      <c r="E801" s="15"/>
      <c r="F801" s="15"/>
      <c r="G801" s="15"/>
      <c r="H801" s="15"/>
      <c r="I801" s="15"/>
      <c r="J801" s="15"/>
      <c r="K801" s="15"/>
      <c r="L801" s="67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  <c r="CC801" s="15"/>
      <c r="CD801" s="15"/>
      <c r="CE801" s="15"/>
      <c r="CF801" s="15"/>
      <c r="CG801" s="15"/>
      <c r="CH801" s="15"/>
      <c r="CI801" s="15"/>
      <c r="CJ801" s="15"/>
      <c r="CK801" s="15"/>
      <c r="CL801" s="15"/>
      <c r="CM801" s="15"/>
      <c r="CN801" s="15"/>
      <c r="CO801" s="15"/>
      <c r="CP801" s="15"/>
      <c r="CQ801" s="15"/>
      <c r="CR801" s="15"/>
      <c r="CS801" s="15"/>
      <c r="CT801" s="15"/>
      <c r="CU801" s="15"/>
      <c r="CV801" s="15"/>
      <c r="CW801" s="15"/>
      <c r="CX801" s="15"/>
      <c r="CY801" s="15"/>
      <c r="CZ801" s="15"/>
      <c r="DA801" s="15"/>
      <c r="DB801" s="15"/>
      <c r="DC801" s="15"/>
      <c r="DD801" s="15"/>
      <c r="DE801" s="15"/>
      <c r="DF801" s="15"/>
      <c r="DG801" s="15"/>
      <c r="DH801" s="15"/>
      <c r="DI801" s="15"/>
      <c r="DJ801" s="15"/>
      <c r="DK801" s="15"/>
      <c r="DL801" s="15"/>
      <c r="DM801" s="15"/>
      <c r="DN801" s="15"/>
      <c r="DO801" s="15"/>
      <c r="DP801" s="15"/>
      <c r="DQ801" s="15"/>
      <c r="DR801" s="15"/>
      <c r="DS801" s="15"/>
      <c r="DT801" s="15"/>
      <c r="DU801" s="15"/>
    </row>
    <row r="802" spans="1:125" x14ac:dyDescent="0.2">
      <c r="A802" s="15"/>
      <c r="B802" s="15"/>
      <c r="C802" s="58"/>
      <c r="D802" s="15"/>
      <c r="E802" s="15"/>
      <c r="F802" s="15"/>
      <c r="G802" s="15"/>
      <c r="H802" s="15"/>
      <c r="I802" s="15"/>
      <c r="J802" s="15"/>
      <c r="K802" s="15"/>
      <c r="L802" s="67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15"/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  <c r="CA802" s="15"/>
      <c r="CB802" s="15"/>
      <c r="CC802" s="15"/>
      <c r="CD802" s="15"/>
      <c r="CE802" s="15"/>
      <c r="CF802" s="15"/>
      <c r="CG802" s="15"/>
      <c r="CH802" s="15"/>
      <c r="CI802" s="15"/>
      <c r="CJ802" s="15"/>
      <c r="CK802" s="15"/>
      <c r="CL802" s="15"/>
      <c r="CM802" s="15"/>
      <c r="CN802" s="15"/>
      <c r="CO802" s="15"/>
      <c r="CP802" s="15"/>
      <c r="CQ802" s="15"/>
      <c r="CR802" s="15"/>
      <c r="CS802" s="15"/>
      <c r="CT802" s="15"/>
      <c r="CU802" s="15"/>
      <c r="CV802" s="15"/>
      <c r="CW802" s="15"/>
      <c r="CX802" s="15"/>
      <c r="CY802" s="15"/>
      <c r="CZ802" s="15"/>
      <c r="DA802" s="15"/>
      <c r="DB802" s="15"/>
      <c r="DC802" s="15"/>
      <c r="DD802" s="15"/>
      <c r="DE802" s="15"/>
      <c r="DF802" s="15"/>
      <c r="DG802" s="15"/>
      <c r="DH802" s="15"/>
      <c r="DI802" s="15"/>
      <c r="DJ802" s="15"/>
      <c r="DK802" s="15"/>
      <c r="DL802" s="15"/>
      <c r="DM802" s="15"/>
      <c r="DN802" s="15"/>
      <c r="DO802" s="15"/>
      <c r="DP802" s="15"/>
      <c r="DQ802" s="15"/>
      <c r="DR802" s="15"/>
      <c r="DS802" s="15"/>
      <c r="DT802" s="15"/>
      <c r="DU802" s="15"/>
    </row>
    <row r="803" spans="1:125" x14ac:dyDescent="0.2">
      <c r="A803" s="15"/>
      <c r="B803" s="15"/>
      <c r="C803" s="58"/>
      <c r="D803" s="15"/>
      <c r="E803" s="15"/>
      <c r="F803" s="15"/>
      <c r="G803" s="15"/>
      <c r="H803" s="15"/>
      <c r="I803" s="15"/>
      <c r="J803" s="15"/>
      <c r="K803" s="15"/>
      <c r="L803" s="67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  <c r="CC803" s="15"/>
      <c r="CD803" s="15"/>
      <c r="CE803" s="15"/>
      <c r="CF803" s="15"/>
      <c r="CG803" s="15"/>
      <c r="CH803" s="15"/>
      <c r="CI803" s="15"/>
      <c r="CJ803" s="15"/>
      <c r="CK803" s="15"/>
      <c r="CL803" s="15"/>
      <c r="CM803" s="15"/>
      <c r="CN803" s="15"/>
      <c r="CO803" s="15"/>
      <c r="CP803" s="15"/>
      <c r="CQ803" s="15"/>
      <c r="CR803" s="15"/>
      <c r="CS803" s="15"/>
      <c r="CT803" s="15"/>
      <c r="CU803" s="15"/>
      <c r="CV803" s="15"/>
      <c r="CW803" s="15"/>
      <c r="CX803" s="15"/>
      <c r="CY803" s="15"/>
      <c r="CZ803" s="15"/>
      <c r="DA803" s="15"/>
      <c r="DB803" s="15"/>
      <c r="DC803" s="15"/>
      <c r="DD803" s="15"/>
      <c r="DE803" s="15"/>
      <c r="DF803" s="15"/>
      <c r="DG803" s="15"/>
      <c r="DH803" s="15"/>
      <c r="DI803" s="15"/>
      <c r="DJ803" s="15"/>
      <c r="DK803" s="15"/>
      <c r="DL803" s="15"/>
      <c r="DM803" s="15"/>
      <c r="DN803" s="15"/>
      <c r="DO803" s="15"/>
      <c r="DP803" s="15"/>
      <c r="DQ803" s="15"/>
      <c r="DR803" s="15"/>
      <c r="DS803" s="15"/>
      <c r="DT803" s="15"/>
      <c r="DU803" s="15"/>
    </row>
    <row r="804" spans="1:125" x14ac:dyDescent="0.2">
      <c r="A804" s="15"/>
      <c r="B804" s="15"/>
      <c r="C804" s="58"/>
      <c r="D804" s="15"/>
      <c r="E804" s="15"/>
      <c r="F804" s="15"/>
      <c r="G804" s="15"/>
      <c r="H804" s="15"/>
      <c r="I804" s="15"/>
      <c r="J804" s="15"/>
      <c r="K804" s="15"/>
      <c r="L804" s="67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  <c r="BU804" s="15"/>
      <c r="BV804" s="15"/>
      <c r="BW804" s="15"/>
      <c r="BX804" s="15"/>
      <c r="BY804" s="15"/>
      <c r="BZ804" s="15"/>
      <c r="CA804" s="15"/>
      <c r="CB804" s="15"/>
      <c r="CC804" s="15"/>
      <c r="CD804" s="15"/>
      <c r="CE804" s="15"/>
      <c r="CF804" s="15"/>
      <c r="CG804" s="15"/>
      <c r="CH804" s="15"/>
      <c r="CI804" s="15"/>
      <c r="CJ804" s="15"/>
      <c r="CK804" s="15"/>
      <c r="CL804" s="15"/>
      <c r="CM804" s="15"/>
      <c r="CN804" s="15"/>
      <c r="CO804" s="15"/>
      <c r="CP804" s="15"/>
      <c r="CQ804" s="15"/>
      <c r="CR804" s="15"/>
      <c r="CS804" s="15"/>
      <c r="CT804" s="15"/>
      <c r="CU804" s="15"/>
      <c r="CV804" s="15"/>
      <c r="CW804" s="15"/>
      <c r="CX804" s="15"/>
      <c r="CY804" s="15"/>
      <c r="CZ804" s="15"/>
      <c r="DA804" s="15"/>
      <c r="DB804" s="15"/>
      <c r="DC804" s="15"/>
      <c r="DD804" s="15"/>
      <c r="DE804" s="15"/>
      <c r="DF804" s="15"/>
      <c r="DG804" s="15"/>
      <c r="DH804" s="15"/>
      <c r="DI804" s="15"/>
      <c r="DJ804" s="15"/>
      <c r="DK804" s="15"/>
      <c r="DL804" s="15"/>
      <c r="DM804" s="15"/>
      <c r="DN804" s="15"/>
      <c r="DO804" s="15"/>
      <c r="DP804" s="15"/>
      <c r="DQ804" s="15"/>
      <c r="DR804" s="15"/>
      <c r="DS804" s="15"/>
      <c r="DT804" s="15"/>
      <c r="DU804" s="15"/>
    </row>
    <row r="805" spans="1:125" x14ac:dyDescent="0.2">
      <c r="A805" s="15"/>
      <c r="B805" s="15"/>
      <c r="C805" s="58"/>
      <c r="D805" s="15"/>
      <c r="E805" s="15"/>
      <c r="F805" s="15"/>
      <c r="G805" s="15"/>
      <c r="H805" s="15"/>
      <c r="I805" s="15"/>
      <c r="J805" s="15"/>
      <c r="K805" s="15"/>
      <c r="L805" s="67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  <c r="CC805" s="15"/>
      <c r="CD805" s="15"/>
      <c r="CE805" s="15"/>
      <c r="CF805" s="15"/>
      <c r="CG805" s="15"/>
      <c r="CH805" s="15"/>
      <c r="CI805" s="15"/>
      <c r="CJ805" s="15"/>
      <c r="CK805" s="15"/>
      <c r="CL805" s="15"/>
      <c r="CM805" s="15"/>
      <c r="CN805" s="15"/>
      <c r="CO805" s="15"/>
      <c r="CP805" s="15"/>
      <c r="CQ805" s="15"/>
      <c r="CR805" s="15"/>
      <c r="CS805" s="15"/>
      <c r="CT805" s="15"/>
      <c r="CU805" s="15"/>
      <c r="CV805" s="15"/>
      <c r="CW805" s="15"/>
      <c r="CX805" s="15"/>
      <c r="CY805" s="15"/>
      <c r="CZ805" s="15"/>
      <c r="DA805" s="15"/>
      <c r="DB805" s="15"/>
      <c r="DC805" s="15"/>
      <c r="DD805" s="15"/>
      <c r="DE805" s="15"/>
      <c r="DF805" s="15"/>
      <c r="DG805" s="15"/>
      <c r="DH805" s="15"/>
      <c r="DI805" s="15"/>
      <c r="DJ805" s="15"/>
      <c r="DK805" s="15"/>
      <c r="DL805" s="15"/>
      <c r="DM805" s="15"/>
      <c r="DN805" s="15"/>
      <c r="DO805" s="15"/>
      <c r="DP805" s="15"/>
      <c r="DQ805" s="15"/>
      <c r="DR805" s="15"/>
      <c r="DS805" s="15"/>
      <c r="DT805" s="15"/>
      <c r="DU805" s="15"/>
    </row>
    <row r="806" spans="1:125" x14ac:dyDescent="0.2">
      <c r="A806" s="15"/>
      <c r="B806" s="15"/>
      <c r="C806" s="58"/>
      <c r="D806" s="15"/>
      <c r="E806" s="15"/>
      <c r="F806" s="15"/>
      <c r="G806" s="15"/>
      <c r="H806" s="15"/>
      <c r="I806" s="15"/>
      <c r="J806" s="15"/>
      <c r="K806" s="15"/>
      <c r="L806" s="67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15"/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  <c r="CA806" s="15"/>
      <c r="CB806" s="15"/>
      <c r="CC806" s="15"/>
      <c r="CD806" s="15"/>
      <c r="CE806" s="15"/>
      <c r="CF806" s="15"/>
      <c r="CG806" s="15"/>
      <c r="CH806" s="15"/>
      <c r="CI806" s="15"/>
      <c r="CJ806" s="15"/>
      <c r="CK806" s="15"/>
      <c r="CL806" s="15"/>
      <c r="CM806" s="15"/>
      <c r="CN806" s="15"/>
      <c r="CO806" s="15"/>
      <c r="CP806" s="15"/>
      <c r="CQ806" s="15"/>
      <c r="CR806" s="15"/>
      <c r="CS806" s="15"/>
      <c r="CT806" s="15"/>
      <c r="CU806" s="15"/>
      <c r="CV806" s="15"/>
      <c r="CW806" s="15"/>
      <c r="CX806" s="15"/>
      <c r="CY806" s="15"/>
      <c r="CZ806" s="15"/>
      <c r="DA806" s="15"/>
      <c r="DB806" s="15"/>
      <c r="DC806" s="15"/>
      <c r="DD806" s="15"/>
      <c r="DE806" s="15"/>
      <c r="DF806" s="15"/>
      <c r="DG806" s="15"/>
      <c r="DH806" s="15"/>
      <c r="DI806" s="15"/>
      <c r="DJ806" s="15"/>
      <c r="DK806" s="15"/>
      <c r="DL806" s="15"/>
      <c r="DM806" s="15"/>
      <c r="DN806" s="15"/>
      <c r="DO806" s="15"/>
      <c r="DP806" s="15"/>
      <c r="DQ806" s="15"/>
      <c r="DR806" s="15"/>
      <c r="DS806" s="15"/>
      <c r="DT806" s="15"/>
      <c r="DU806" s="15"/>
    </row>
    <row r="807" spans="1:125" x14ac:dyDescent="0.2">
      <c r="A807" s="15"/>
      <c r="B807" s="15"/>
      <c r="C807" s="58"/>
      <c r="D807" s="15"/>
      <c r="E807" s="15"/>
      <c r="F807" s="15"/>
      <c r="G807" s="15"/>
      <c r="H807" s="15"/>
      <c r="I807" s="15"/>
      <c r="J807" s="15"/>
      <c r="K807" s="15"/>
      <c r="L807" s="67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  <c r="BC807" s="15"/>
      <c r="BD807" s="15"/>
      <c r="BE807" s="15"/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  <c r="BU807" s="15"/>
      <c r="BV807" s="15"/>
      <c r="BW807" s="15"/>
      <c r="BX807" s="15"/>
      <c r="BY807" s="15"/>
      <c r="BZ807" s="15"/>
      <c r="CA807" s="15"/>
      <c r="CB807" s="15"/>
      <c r="CC807" s="15"/>
      <c r="CD807" s="15"/>
      <c r="CE807" s="15"/>
      <c r="CF807" s="15"/>
      <c r="CG807" s="15"/>
      <c r="CH807" s="15"/>
      <c r="CI807" s="15"/>
      <c r="CJ807" s="15"/>
      <c r="CK807" s="15"/>
      <c r="CL807" s="15"/>
      <c r="CM807" s="15"/>
      <c r="CN807" s="15"/>
      <c r="CO807" s="15"/>
      <c r="CP807" s="15"/>
      <c r="CQ807" s="15"/>
      <c r="CR807" s="15"/>
      <c r="CS807" s="15"/>
      <c r="CT807" s="15"/>
      <c r="CU807" s="15"/>
      <c r="CV807" s="15"/>
      <c r="CW807" s="15"/>
      <c r="CX807" s="15"/>
      <c r="CY807" s="15"/>
      <c r="CZ807" s="15"/>
      <c r="DA807" s="15"/>
      <c r="DB807" s="15"/>
      <c r="DC807" s="15"/>
      <c r="DD807" s="15"/>
      <c r="DE807" s="15"/>
      <c r="DF807" s="15"/>
      <c r="DG807" s="15"/>
      <c r="DH807" s="15"/>
      <c r="DI807" s="15"/>
      <c r="DJ807" s="15"/>
      <c r="DK807" s="15"/>
      <c r="DL807" s="15"/>
      <c r="DM807" s="15"/>
      <c r="DN807" s="15"/>
      <c r="DO807" s="15"/>
      <c r="DP807" s="15"/>
      <c r="DQ807" s="15"/>
      <c r="DR807" s="15"/>
      <c r="DS807" s="15"/>
      <c r="DT807" s="15"/>
      <c r="DU807" s="15"/>
    </row>
    <row r="808" spans="1:125" x14ac:dyDescent="0.2">
      <c r="A808" s="15"/>
      <c r="B808" s="15"/>
      <c r="C808" s="58"/>
      <c r="D808" s="15"/>
      <c r="E808" s="15"/>
      <c r="F808" s="15"/>
      <c r="G808" s="15"/>
      <c r="H808" s="15"/>
      <c r="I808" s="15"/>
      <c r="J808" s="15"/>
      <c r="K808" s="15"/>
      <c r="L808" s="67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  <c r="BU808" s="15"/>
      <c r="BV808" s="15"/>
      <c r="BW808" s="15"/>
      <c r="BX808" s="15"/>
      <c r="BY808" s="15"/>
      <c r="BZ808" s="15"/>
      <c r="CA808" s="15"/>
      <c r="CB808" s="15"/>
      <c r="CC808" s="15"/>
      <c r="CD808" s="15"/>
      <c r="CE808" s="15"/>
      <c r="CF808" s="15"/>
      <c r="CG808" s="15"/>
      <c r="CH808" s="15"/>
      <c r="CI808" s="15"/>
      <c r="CJ808" s="15"/>
      <c r="CK808" s="15"/>
      <c r="CL808" s="15"/>
      <c r="CM808" s="15"/>
      <c r="CN808" s="15"/>
      <c r="CO808" s="15"/>
      <c r="CP808" s="15"/>
      <c r="CQ808" s="15"/>
      <c r="CR808" s="15"/>
      <c r="CS808" s="15"/>
      <c r="CT808" s="15"/>
      <c r="CU808" s="15"/>
      <c r="CV808" s="15"/>
      <c r="CW808" s="15"/>
      <c r="CX808" s="15"/>
      <c r="CY808" s="15"/>
      <c r="CZ808" s="15"/>
      <c r="DA808" s="15"/>
      <c r="DB808" s="15"/>
      <c r="DC808" s="15"/>
      <c r="DD808" s="15"/>
      <c r="DE808" s="15"/>
      <c r="DF808" s="15"/>
      <c r="DG808" s="15"/>
      <c r="DH808" s="15"/>
      <c r="DI808" s="15"/>
      <c r="DJ808" s="15"/>
      <c r="DK808" s="15"/>
      <c r="DL808" s="15"/>
      <c r="DM808" s="15"/>
      <c r="DN808" s="15"/>
      <c r="DO808" s="15"/>
      <c r="DP808" s="15"/>
      <c r="DQ808" s="15"/>
      <c r="DR808" s="15"/>
      <c r="DS808" s="15"/>
      <c r="DT808" s="15"/>
      <c r="DU808" s="15"/>
    </row>
    <row r="809" spans="1:125" x14ac:dyDescent="0.2">
      <c r="A809" s="15"/>
      <c r="B809" s="15"/>
      <c r="C809" s="58"/>
      <c r="D809" s="15"/>
      <c r="E809" s="15"/>
      <c r="F809" s="15"/>
      <c r="G809" s="15"/>
      <c r="H809" s="15"/>
      <c r="I809" s="15"/>
      <c r="J809" s="15"/>
      <c r="K809" s="15"/>
      <c r="L809" s="67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  <c r="BC809" s="15"/>
      <c r="BD809" s="15"/>
      <c r="BE809" s="15"/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  <c r="BU809" s="15"/>
      <c r="BV809" s="15"/>
      <c r="BW809" s="15"/>
      <c r="BX809" s="15"/>
      <c r="BY809" s="15"/>
      <c r="BZ809" s="15"/>
      <c r="CA809" s="15"/>
      <c r="CB809" s="15"/>
      <c r="CC809" s="15"/>
      <c r="CD809" s="15"/>
      <c r="CE809" s="15"/>
      <c r="CF809" s="15"/>
      <c r="CG809" s="15"/>
      <c r="CH809" s="15"/>
      <c r="CI809" s="15"/>
      <c r="CJ809" s="15"/>
      <c r="CK809" s="15"/>
      <c r="CL809" s="15"/>
      <c r="CM809" s="15"/>
      <c r="CN809" s="15"/>
      <c r="CO809" s="15"/>
      <c r="CP809" s="15"/>
      <c r="CQ809" s="15"/>
      <c r="CR809" s="15"/>
      <c r="CS809" s="15"/>
      <c r="CT809" s="15"/>
      <c r="CU809" s="15"/>
      <c r="CV809" s="15"/>
      <c r="CW809" s="15"/>
      <c r="CX809" s="15"/>
      <c r="CY809" s="15"/>
      <c r="CZ809" s="15"/>
      <c r="DA809" s="15"/>
      <c r="DB809" s="15"/>
      <c r="DC809" s="15"/>
      <c r="DD809" s="15"/>
      <c r="DE809" s="15"/>
      <c r="DF809" s="15"/>
      <c r="DG809" s="15"/>
      <c r="DH809" s="15"/>
      <c r="DI809" s="15"/>
      <c r="DJ809" s="15"/>
      <c r="DK809" s="15"/>
      <c r="DL809" s="15"/>
      <c r="DM809" s="15"/>
      <c r="DN809" s="15"/>
      <c r="DO809" s="15"/>
      <c r="DP809" s="15"/>
      <c r="DQ809" s="15"/>
      <c r="DR809" s="15"/>
      <c r="DS809" s="15"/>
      <c r="DT809" s="15"/>
      <c r="DU809" s="15"/>
    </row>
    <row r="810" spans="1:125" x14ac:dyDescent="0.2">
      <c r="A810" s="15"/>
      <c r="B810" s="15"/>
      <c r="C810" s="58"/>
      <c r="D810" s="15"/>
      <c r="E810" s="15"/>
      <c r="F810" s="15"/>
      <c r="G810" s="15"/>
      <c r="H810" s="15"/>
      <c r="I810" s="15"/>
      <c r="J810" s="15"/>
      <c r="K810" s="15"/>
      <c r="L810" s="67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  <c r="CC810" s="15"/>
      <c r="CD810" s="15"/>
      <c r="CE810" s="15"/>
      <c r="CF810" s="15"/>
      <c r="CG810" s="15"/>
      <c r="CH810" s="15"/>
      <c r="CI810" s="15"/>
      <c r="CJ810" s="15"/>
      <c r="CK810" s="15"/>
      <c r="CL810" s="15"/>
      <c r="CM810" s="15"/>
      <c r="CN810" s="15"/>
      <c r="CO810" s="15"/>
      <c r="CP810" s="15"/>
      <c r="CQ810" s="15"/>
      <c r="CR810" s="15"/>
      <c r="CS810" s="15"/>
      <c r="CT810" s="15"/>
      <c r="CU810" s="15"/>
      <c r="CV810" s="15"/>
      <c r="CW810" s="15"/>
      <c r="CX810" s="15"/>
      <c r="CY810" s="15"/>
      <c r="CZ810" s="15"/>
      <c r="DA810" s="15"/>
      <c r="DB810" s="15"/>
      <c r="DC810" s="15"/>
      <c r="DD810" s="15"/>
      <c r="DE810" s="15"/>
      <c r="DF810" s="15"/>
      <c r="DG810" s="15"/>
      <c r="DH810" s="15"/>
      <c r="DI810" s="15"/>
      <c r="DJ810" s="15"/>
      <c r="DK810" s="15"/>
      <c r="DL810" s="15"/>
      <c r="DM810" s="15"/>
      <c r="DN810" s="15"/>
      <c r="DO810" s="15"/>
      <c r="DP810" s="15"/>
      <c r="DQ810" s="15"/>
      <c r="DR810" s="15"/>
      <c r="DS810" s="15"/>
      <c r="DT810" s="15"/>
      <c r="DU810" s="15"/>
    </row>
    <row r="811" spans="1:125" x14ac:dyDescent="0.2">
      <c r="A811" s="15"/>
      <c r="B811" s="15"/>
      <c r="C811" s="58"/>
      <c r="D811" s="15"/>
      <c r="E811" s="15"/>
      <c r="F811" s="15"/>
      <c r="G811" s="15"/>
      <c r="H811" s="15"/>
      <c r="I811" s="15"/>
      <c r="J811" s="15"/>
      <c r="K811" s="15"/>
      <c r="L811" s="67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  <c r="CC811" s="15"/>
      <c r="CD811" s="15"/>
      <c r="CE811" s="15"/>
      <c r="CF811" s="15"/>
      <c r="CG811" s="15"/>
      <c r="CH811" s="15"/>
      <c r="CI811" s="15"/>
      <c r="CJ811" s="15"/>
      <c r="CK811" s="15"/>
      <c r="CL811" s="15"/>
      <c r="CM811" s="15"/>
      <c r="CN811" s="15"/>
      <c r="CO811" s="15"/>
      <c r="CP811" s="15"/>
      <c r="CQ811" s="15"/>
      <c r="CR811" s="15"/>
      <c r="CS811" s="15"/>
      <c r="CT811" s="15"/>
      <c r="CU811" s="15"/>
      <c r="CV811" s="15"/>
      <c r="CW811" s="15"/>
      <c r="CX811" s="15"/>
      <c r="CY811" s="15"/>
      <c r="CZ811" s="15"/>
      <c r="DA811" s="15"/>
      <c r="DB811" s="15"/>
      <c r="DC811" s="15"/>
      <c r="DD811" s="15"/>
      <c r="DE811" s="15"/>
      <c r="DF811" s="15"/>
      <c r="DG811" s="15"/>
      <c r="DH811" s="15"/>
      <c r="DI811" s="15"/>
      <c r="DJ811" s="15"/>
      <c r="DK811" s="15"/>
      <c r="DL811" s="15"/>
      <c r="DM811" s="15"/>
      <c r="DN811" s="15"/>
      <c r="DO811" s="15"/>
      <c r="DP811" s="15"/>
      <c r="DQ811" s="15"/>
      <c r="DR811" s="15"/>
      <c r="DS811" s="15"/>
      <c r="DT811" s="15"/>
      <c r="DU811" s="15"/>
    </row>
    <row r="812" spans="1:125" x14ac:dyDescent="0.2">
      <c r="A812" s="15"/>
      <c r="B812" s="15"/>
      <c r="C812" s="58"/>
      <c r="D812" s="15"/>
      <c r="E812" s="15"/>
      <c r="F812" s="15"/>
      <c r="G812" s="15"/>
      <c r="H812" s="15"/>
      <c r="I812" s="15"/>
      <c r="J812" s="15"/>
      <c r="K812" s="15"/>
      <c r="L812" s="67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  <c r="BU812" s="15"/>
      <c r="BV812" s="15"/>
      <c r="BW812" s="15"/>
      <c r="BX812" s="15"/>
      <c r="BY812" s="15"/>
      <c r="BZ812" s="15"/>
      <c r="CA812" s="15"/>
      <c r="CB812" s="15"/>
      <c r="CC812" s="15"/>
      <c r="CD812" s="15"/>
      <c r="CE812" s="15"/>
      <c r="CF812" s="15"/>
      <c r="CG812" s="15"/>
      <c r="CH812" s="15"/>
      <c r="CI812" s="15"/>
      <c r="CJ812" s="15"/>
      <c r="CK812" s="15"/>
      <c r="CL812" s="15"/>
      <c r="CM812" s="15"/>
      <c r="CN812" s="15"/>
      <c r="CO812" s="15"/>
      <c r="CP812" s="15"/>
      <c r="CQ812" s="15"/>
      <c r="CR812" s="15"/>
      <c r="CS812" s="15"/>
      <c r="CT812" s="15"/>
      <c r="CU812" s="15"/>
      <c r="CV812" s="15"/>
      <c r="CW812" s="15"/>
      <c r="CX812" s="15"/>
      <c r="CY812" s="15"/>
      <c r="CZ812" s="15"/>
      <c r="DA812" s="15"/>
      <c r="DB812" s="15"/>
      <c r="DC812" s="15"/>
      <c r="DD812" s="15"/>
      <c r="DE812" s="15"/>
      <c r="DF812" s="15"/>
      <c r="DG812" s="15"/>
      <c r="DH812" s="15"/>
      <c r="DI812" s="15"/>
      <c r="DJ812" s="15"/>
      <c r="DK812" s="15"/>
      <c r="DL812" s="15"/>
      <c r="DM812" s="15"/>
      <c r="DN812" s="15"/>
      <c r="DO812" s="15"/>
      <c r="DP812" s="15"/>
      <c r="DQ812" s="15"/>
      <c r="DR812" s="15"/>
      <c r="DS812" s="15"/>
      <c r="DT812" s="15"/>
      <c r="DU812" s="15"/>
    </row>
    <row r="813" spans="1:125" x14ac:dyDescent="0.2">
      <c r="A813" s="15"/>
      <c r="B813" s="15"/>
      <c r="C813" s="58"/>
      <c r="D813" s="15"/>
      <c r="E813" s="15"/>
      <c r="F813" s="15"/>
      <c r="G813" s="15"/>
      <c r="H813" s="15"/>
      <c r="I813" s="15"/>
      <c r="J813" s="15"/>
      <c r="K813" s="15"/>
      <c r="L813" s="67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  <c r="CC813" s="15"/>
      <c r="CD813" s="15"/>
      <c r="CE813" s="15"/>
      <c r="CF813" s="15"/>
      <c r="CG813" s="15"/>
      <c r="CH813" s="15"/>
      <c r="CI813" s="15"/>
      <c r="CJ813" s="15"/>
      <c r="CK813" s="15"/>
      <c r="CL813" s="15"/>
      <c r="CM813" s="15"/>
      <c r="CN813" s="15"/>
      <c r="CO813" s="15"/>
      <c r="CP813" s="15"/>
      <c r="CQ813" s="15"/>
      <c r="CR813" s="15"/>
      <c r="CS813" s="15"/>
      <c r="CT813" s="15"/>
      <c r="CU813" s="15"/>
      <c r="CV813" s="15"/>
      <c r="CW813" s="15"/>
      <c r="CX813" s="15"/>
      <c r="CY813" s="15"/>
      <c r="CZ813" s="15"/>
      <c r="DA813" s="15"/>
      <c r="DB813" s="15"/>
      <c r="DC813" s="15"/>
      <c r="DD813" s="15"/>
      <c r="DE813" s="15"/>
      <c r="DF813" s="15"/>
      <c r="DG813" s="15"/>
      <c r="DH813" s="15"/>
      <c r="DI813" s="15"/>
      <c r="DJ813" s="15"/>
      <c r="DK813" s="15"/>
      <c r="DL813" s="15"/>
      <c r="DM813" s="15"/>
      <c r="DN813" s="15"/>
      <c r="DO813" s="15"/>
      <c r="DP813" s="15"/>
      <c r="DQ813" s="15"/>
      <c r="DR813" s="15"/>
      <c r="DS813" s="15"/>
      <c r="DT813" s="15"/>
      <c r="DU813" s="15"/>
    </row>
    <row r="814" spans="1:125" x14ac:dyDescent="0.2">
      <c r="A814" s="15"/>
      <c r="B814" s="15"/>
      <c r="C814" s="58"/>
      <c r="D814" s="15"/>
      <c r="E814" s="15"/>
      <c r="F814" s="15"/>
      <c r="G814" s="15"/>
      <c r="H814" s="15"/>
      <c r="I814" s="15"/>
      <c r="J814" s="15"/>
      <c r="K814" s="15"/>
      <c r="L814" s="67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  <c r="CC814" s="15"/>
      <c r="CD814" s="15"/>
      <c r="CE814" s="15"/>
      <c r="CF814" s="15"/>
      <c r="CG814" s="15"/>
      <c r="CH814" s="15"/>
      <c r="CI814" s="15"/>
      <c r="CJ814" s="15"/>
      <c r="CK814" s="15"/>
      <c r="CL814" s="15"/>
      <c r="CM814" s="15"/>
      <c r="CN814" s="15"/>
      <c r="CO814" s="15"/>
      <c r="CP814" s="15"/>
      <c r="CQ814" s="15"/>
      <c r="CR814" s="15"/>
      <c r="CS814" s="15"/>
      <c r="CT814" s="15"/>
      <c r="CU814" s="15"/>
      <c r="CV814" s="15"/>
      <c r="CW814" s="15"/>
      <c r="CX814" s="15"/>
      <c r="CY814" s="15"/>
      <c r="CZ814" s="15"/>
      <c r="DA814" s="15"/>
      <c r="DB814" s="15"/>
      <c r="DC814" s="15"/>
      <c r="DD814" s="15"/>
      <c r="DE814" s="15"/>
      <c r="DF814" s="15"/>
      <c r="DG814" s="15"/>
      <c r="DH814" s="15"/>
      <c r="DI814" s="15"/>
      <c r="DJ814" s="15"/>
      <c r="DK814" s="15"/>
      <c r="DL814" s="15"/>
      <c r="DM814" s="15"/>
      <c r="DN814" s="15"/>
      <c r="DO814" s="15"/>
      <c r="DP814" s="15"/>
      <c r="DQ814" s="15"/>
      <c r="DR814" s="15"/>
      <c r="DS814" s="15"/>
      <c r="DT814" s="15"/>
      <c r="DU814" s="15"/>
    </row>
    <row r="815" spans="1:125" x14ac:dyDescent="0.2">
      <c r="A815" s="15"/>
      <c r="B815" s="15"/>
      <c r="C815" s="58"/>
      <c r="D815" s="15"/>
      <c r="E815" s="15"/>
      <c r="F815" s="15"/>
      <c r="G815" s="15"/>
      <c r="H815" s="15"/>
      <c r="I815" s="15"/>
      <c r="J815" s="15"/>
      <c r="K815" s="15"/>
      <c r="L815" s="67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  <c r="CC815" s="15"/>
      <c r="CD815" s="15"/>
      <c r="CE815" s="15"/>
      <c r="CF815" s="15"/>
      <c r="CG815" s="15"/>
      <c r="CH815" s="15"/>
      <c r="CI815" s="15"/>
      <c r="CJ815" s="15"/>
      <c r="CK815" s="15"/>
      <c r="CL815" s="15"/>
      <c r="CM815" s="15"/>
      <c r="CN815" s="15"/>
      <c r="CO815" s="15"/>
      <c r="CP815" s="15"/>
      <c r="CQ815" s="15"/>
      <c r="CR815" s="15"/>
      <c r="CS815" s="15"/>
      <c r="CT815" s="15"/>
      <c r="CU815" s="15"/>
      <c r="CV815" s="15"/>
      <c r="CW815" s="15"/>
      <c r="CX815" s="15"/>
      <c r="CY815" s="15"/>
      <c r="CZ815" s="15"/>
      <c r="DA815" s="15"/>
      <c r="DB815" s="15"/>
      <c r="DC815" s="15"/>
      <c r="DD815" s="15"/>
      <c r="DE815" s="15"/>
      <c r="DF815" s="15"/>
      <c r="DG815" s="15"/>
      <c r="DH815" s="15"/>
      <c r="DI815" s="15"/>
      <c r="DJ815" s="15"/>
      <c r="DK815" s="15"/>
      <c r="DL815" s="15"/>
      <c r="DM815" s="15"/>
      <c r="DN815" s="15"/>
      <c r="DO815" s="15"/>
      <c r="DP815" s="15"/>
      <c r="DQ815" s="15"/>
      <c r="DR815" s="15"/>
      <c r="DS815" s="15"/>
      <c r="DT815" s="15"/>
      <c r="DU815" s="15"/>
    </row>
    <row r="816" spans="1:125" x14ac:dyDescent="0.2">
      <c r="A816" s="15"/>
      <c r="B816" s="15"/>
      <c r="C816" s="58"/>
      <c r="D816" s="15"/>
      <c r="E816" s="15"/>
      <c r="F816" s="15"/>
      <c r="G816" s="15"/>
      <c r="H816" s="15"/>
      <c r="I816" s="15"/>
      <c r="J816" s="15"/>
      <c r="K816" s="15"/>
      <c r="L816" s="67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  <c r="CC816" s="15"/>
      <c r="CD816" s="15"/>
      <c r="CE816" s="15"/>
      <c r="CF816" s="15"/>
      <c r="CG816" s="15"/>
      <c r="CH816" s="15"/>
      <c r="CI816" s="15"/>
      <c r="CJ816" s="15"/>
      <c r="CK816" s="15"/>
      <c r="CL816" s="15"/>
      <c r="CM816" s="15"/>
      <c r="CN816" s="15"/>
      <c r="CO816" s="15"/>
      <c r="CP816" s="15"/>
      <c r="CQ816" s="15"/>
      <c r="CR816" s="15"/>
      <c r="CS816" s="15"/>
      <c r="CT816" s="15"/>
      <c r="CU816" s="15"/>
      <c r="CV816" s="15"/>
      <c r="CW816" s="15"/>
      <c r="CX816" s="15"/>
      <c r="CY816" s="15"/>
      <c r="CZ816" s="15"/>
      <c r="DA816" s="15"/>
      <c r="DB816" s="15"/>
      <c r="DC816" s="15"/>
      <c r="DD816" s="15"/>
      <c r="DE816" s="15"/>
      <c r="DF816" s="15"/>
      <c r="DG816" s="15"/>
      <c r="DH816" s="15"/>
      <c r="DI816" s="15"/>
      <c r="DJ816" s="15"/>
      <c r="DK816" s="15"/>
      <c r="DL816" s="15"/>
      <c r="DM816" s="15"/>
      <c r="DN816" s="15"/>
      <c r="DO816" s="15"/>
      <c r="DP816" s="15"/>
      <c r="DQ816" s="15"/>
      <c r="DR816" s="15"/>
      <c r="DS816" s="15"/>
      <c r="DT816" s="15"/>
      <c r="DU816" s="15"/>
    </row>
    <row r="817" spans="1:125" x14ac:dyDescent="0.2">
      <c r="A817" s="15"/>
      <c r="B817" s="15"/>
      <c r="C817" s="58"/>
      <c r="D817" s="15"/>
      <c r="E817" s="15"/>
      <c r="F817" s="15"/>
      <c r="G817" s="15"/>
      <c r="H817" s="15"/>
      <c r="I817" s="15"/>
      <c r="J817" s="15"/>
      <c r="K817" s="15"/>
      <c r="L817" s="67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  <c r="CC817" s="15"/>
      <c r="CD817" s="15"/>
      <c r="CE817" s="15"/>
      <c r="CF817" s="15"/>
      <c r="CG817" s="15"/>
      <c r="CH817" s="15"/>
      <c r="CI817" s="15"/>
      <c r="CJ817" s="15"/>
      <c r="CK817" s="15"/>
      <c r="CL817" s="15"/>
      <c r="CM817" s="15"/>
      <c r="CN817" s="15"/>
      <c r="CO817" s="15"/>
      <c r="CP817" s="15"/>
      <c r="CQ817" s="15"/>
      <c r="CR817" s="15"/>
      <c r="CS817" s="15"/>
      <c r="CT817" s="15"/>
      <c r="CU817" s="15"/>
      <c r="CV817" s="15"/>
      <c r="CW817" s="15"/>
      <c r="CX817" s="15"/>
      <c r="CY817" s="15"/>
      <c r="CZ817" s="15"/>
      <c r="DA817" s="15"/>
      <c r="DB817" s="15"/>
      <c r="DC817" s="15"/>
      <c r="DD817" s="15"/>
      <c r="DE817" s="15"/>
      <c r="DF817" s="15"/>
      <c r="DG817" s="15"/>
      <c r="DH817" s="15"/>
      <c r="DI817" s="15"/>
      <c r="DJ817" s="15"/>
      <c r="DK817" s="15"/>
      <c r="DL817" s="15"/>
      <c r="DM817" s="15"/>
      <c r="DN817" s="15"/>
      <c r="DO817" s="15"/>
      <c r="DP817" s="15"/>
      <c r="DQ817" s="15"/>
      <c r="DR817" s="15"/>
      <c r="DS817" s="15"/>
      <c r="DT817" s="15"/>
      <c r="DU817" s="15"/>
    </row>
    <row r="818" spans="1:125" x14ac:dyDescent="0.2">
      <c r="A818" s="15"/>
      <c r="B818" s="15"/>
      <c r="C818" s="58"/>
      <c r="D818" s="15"/>
      <c r="E818" s="15"/>
      <c r="F818" s="15"/>
      <c r="G818" s="15"/>
      <c r="H818" s="15"/>
      <c r="I818" s="15"/>
      <c r="J818" s="15"/>
      <c r="K818" s="15"/>
      <c r="L818" s="67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  <c r="BY818" s="15"/>
      <c r="BZ818" s="15"/>
      <c r="CA818" s="15"/>
      <c r="CB818" s="15"/>
      <c r="CC818" s="15"/>
      <c r="CD818" s="15"/>
      <c r="CE818" s="15"/>
      <c r="CF818" s="15"/>
      <c r="CG818" s="15"/>
      <c r="CH818" s="15"/>
      <c r="CI818" s="15"/>
      <c r="CJ818" s="15"/>
      <c r="CK818" s="15"/>
      <c r="CL818" s="15"/>
      <c r="CM818" s="15"/>
      <c r="CN818" s="15"/>
      <c r="CO818" s="15"/>
      <c r="CP818" s="15"/>
      <c r="CQ818" s="15"/>
      <c r="CR818" s="15"/>
      <c r="CS818" s="15"/>
      <c r="CT818" s="15"/>
      <c r="CU818" s="15"/>
      <c r="CV818" s="15"/>
      <c r="CW818" s="15"/>
      <c r="CX818" s="15"/>
      <c r="CY818" s="15"/>
      <c r="CZ818" s="15"/>
      <c r="DA818" s="15"/>
      <c r="DB818" s="15"/>
      <c r="DC818" s="15"/>
      <c r="DD818" s="15"/>
      <c r="DE818" s="15"/>
      <c r="DF818" s="15"/>
      <c r="DG818" s="15"/>
      <c r="DH818" s="15"/>
      <c r="DI818" s="15"/>
      <c r="DJ818" s="15"/>
      <c r="DK818" s="15"/>
      <c r="DL818" s="15"/>
      <c r="DM818" s="15"/>
      <c r="DN818" s="15"/>
      <c r="DO818" s="15"/>
      <c r="DP818" s="15"/>
      <c r="DQ818" s="15"/>
      <c r="DR818" s="15"/>
      <c r="DS818" s="15"/>
      <c r="DT818" s="15"/>
      <c r="DU818" s="15"/>
    </row>
    <row r="819" spans="1:125" x14ac:dyDescent="0.2">
      <c r="A819" s="15"/>
      <c r="B819" s="15"/>
      <c r="C819" s="58"/>
      <c r="D819" s="15"/>
      <c r="E819" s="15"/>
      <c r="F819" s="15"/>
      <c r="G819" s="15"/>
      <c r="H819" s="15"/>
      <c r="I819" s="15"/>
      <c r="J819" s="15"/>
      <c r="K819" s="15"/>
      <c r="L819" s="67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  <c r="CA819" s="15"/>
      <c r="CB819" s="15"/>
      <c r="CC819" s="15"/>
      <c r="CD819" s="15"/>
      <c r="CE819" s="15"/>
      <c r="CF819" s="15"/>
      <c r="CG819" s="15"/>
      <c r="CH819" s="15"/>
      <c r="CI819" s="15"/>
      <c r="CJ819" s="15"/>
      <c r="CK819" s="15"/>
      <c r="CL819" s="15"/>
      <c r="CM819" s="15"/>
      <c r="CN819" s="15"/>
      <c r="CO819" s="15"/>
      <c r="CP819" s="15"/>
      <c r="CQ819" s="15"/>
      <c r="CR819" s="15"/>
      <c r="CS819" s="15"/>
      <c r="CT819" s="15"/>
      <c r="CU819" s="15"/>
      <c r="CV819" s="15"/>
      <c r="CW819" s="15"/>
      <c r="CX819" s="15"/>
      <c r="CY819" s="15"/>
      <c r="CZ819" s="15"/>
      <c r="DA819" s="15"/>
      <c r="DB819" s="15"/>
      <c r="DC819" s="15"/>
      <c r="DD819" s="15"/>
      <c r="DE819" s="15"/>
      <c r="DF819" s="15"/>
      <c r="DG819" s="15"/>
      <c r="DH819" s="15"/>
      <c r="DI819" s="15"/>
      <c r="DJ819" s="15"/>
      <c r="DK819" s="15"/>
      <c r="DL819" s="15"/>
      <c r="DM819" s="15"/>
      <c r="DN819" s="15"/>
      <c r="DO819" s="15"/>
      <c r="DP819" s="15"/>
      <c r="DQ819" s="15"/>
      <c r="DR819" s="15"/>
      <c r="DS819" s="15"/>
      <c r="DT819" s="15"/>
      <c r="DU819" s="15"/>
    </row>
    <row r="820" spans="1:125" x14ac:dyDescent="0.2">
      <c r="A820" s="15"/>
      <c r="B820" s="15"/>
      <c r="C820" s="58"/>
      <c r="D820" s="15"/>
      <c r="E820" s="15"/>
      <c r="F820" s="15"/>
      <c r="G820" s="15"/>
      <c r="H820" s="15"/>
      <c r="I820" s="15"/>
      <c r="J820" s="15"/>
      <c r="K820" s="15"/>
      <c r="L820" s="67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  <c r="CC820" s="15"/>
      <c r="CD820" s="15"/>
      <c r="CE820" s="15"/>
      <c r="CF820" s="15"/>
      <c r="CG820" s="15"/>
      <c r="CH820" s="15"/>
      <c r="CI820" s="15"/>
      <c r="CJ820" s="15"/>
      <c r="CK820" s="15"/>
      <c r="CL820" s="15"/>
      <c r="CM820" s="15"/>
      <c r="CN820" s="15"/>
      <c r="CO820" s="15"/>
      <c r="CP820" s="15"/>
      <c r="CQ820" s="15"/>
      <c r="CR820" s="15"/>
      <c r="CS820" s="15"/>
      <c r="CT820" s="15"/>
      <c r="CU820" s="15"/>
      <c r="CV820" s="15"/>
      <c r="CW820" s="15"/>
      <c r="CX820" s="15"/>
      <c r="CY820" s="15"/>
      <c r="CZ820" s="15"/>
      <c r="DA820" s="15"/>
      <c r="DB820" s="15"/>
      <c r="DC820" s="15"/>
      <c r="DD820" s="15"/>
      <c r="DE820" s="15"/>
      <c r="DF820" s="15"/>
      <c r="DG820" s="15"/>
      <c r="DH820" s="15"/>
      <c r="DI820" s="15"/>
      <c r="DJ820" s="15"/>
      <c r="DK820" s="15"/>
      <c r="DL820" s="15"/>
      <c r="DM820" s="15"/>
      <c r="DN820" s="15"/>
      <c r="DO820" s="15"/>
      <c r="DP820" s="15"/>
      <c r="DQ820" s="15"/>
      <c r="DR820" s="15"/>
      <c r="DS820" s="15"/>
      <c r="DT820" s="15"/>
      <c r="DU820" s="15"/>
    </row>
    <row r="821" spans="1:125" x14ac:dyDescent="0.2">
      <c r="A821" s="15"/>
      <c r="B821" s="15"/>
      <c r="C821" s="58"/>
      <c r="D821" s="15"/>
      <c r="E821" s="15"/>
      <c r="F821" s="15"/>
      <c r="G821" s="15"/>
      <c r="H821" s="15"/>
      <c r="I821" s="15"/>
      <c r="J821" s="15"/>
      <c r="K821" s="15"/>
      <c r="L821" s="67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  <c r="CC821" s="15"/>
      <c r="CD821" s="15"/>
      <c r="CE821" s="15"/>
      <c r="CF821" s="15"/>
      <c r="CG821" s="15"/>
      <c r="CH821" s="15"/>
      <c r="CI821" s="15"/>
      <c r="CJ821" s="15"/>
      <c r="CK821" s="15"/>
      <c r="CL821" s="15"/>
      <c r="CM821" s="15"/>
      <c r="CN821" s="15"/>
      <c r="CO821" s="15"/>
      <c r="CP821" s="15"/>
      <c r="CQ821" s="15"/>
      <c r="CR821" s="15"/>
      <c r="CS821" s="15"/>
      <c r="CT821" s="15"/>
      <c r="CU821" s="15"/>
      <c r="CV821" s="15"/>
      <c r="CW821" s="15"/>
      <c r="CX821" s="15"/>
      <c r="CY821" s="15"/>
      <c r="CZ821" s="15"/>
      <c r="DA821" s="15"/>
      <c r="DB821" s="15"/>
      <c r="DC821" s="15"/>
      <c r="DD821" s="15"/>
      <c r="DE821" s="15"/>
      <c r="DF821" s="15"/>
      <c r="DG821" s="15"/>
      <c r="DH821" s="15"/>
      <c r="DI821" s="15"/>
      <c r="DJ821" s="15"/>
      <c r="DK821" s="15"/>
      <c r="DL821" s="15"/>
      <c r="DM821" s="15"/>
      <c r="DN821" s="15"/>
      <c r="DO821" s="15"/>
      <c r="DP821" s="15"/>
      <c r="DQ821" s="15"/>
      <c r="DR821" s="15"/>
      <c r="DS821" s="15"/>
      <c r="DT821" s="15"/>
      <c r="DU821" s="15"/>
    </row>
    <row r="822" spans="1:125" x14ac:dyDescent="0.2">
      <c r="A822" s="15"/>
      <c r="B822" s="15"/>
      <c r="C822" s="58"/>
      <c r="D822" s="15"/>
      <c r="E822" s="15"/>
      <c r="F822" s="15"/>
      <c r="G822" s="15"/>
      <c r="H822" s="15"/>
      <c r="I822" s="15"/>
      <c r="J822" s="15"/>
      <c r="K822" s="15"/>
      <c r="L822" s="67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  <c r="CA822" s="15"/>
      <c r="CB822" s="15"/>
      <c r="CC822" s="15"/>
      <c r="CD822" s="15"/>
      <c r="CE822" s="15"/>
      <c r="CF822" s="15"/>
      <c r="CG822" s="15"/>
      <c r="CH822" s="15"/>
      <c r="CI822" s="15"/>
      <c r="CJ822" s="15"/>
      <c r="CK822" s="15"/>
      <c r="CL822" s="15"/>
      <c r="CM822" s="15"/>
      <c r="CN822" s="15"/>
      <c r="CO822" s="15"/>
      <c r="CP822" s="15"/>
      <c r="CQ822" s="15"/>
      <c r="CR822" s="15"/>
      <c r="CS822" s="15"/>
      <c r="CT822" s="15"/>
      <c r="CU822" s="15"/>
      <c r="CV822" s="15"/>
      <c r="CW822" s="15"/>
      <c r="CX822" s="15"/>
      <c r="CY822" s="15"/>
      <c r="CZ822" s="15"/>
      <c r="DA822" s="15"/>
      <c r="DB822" s="15"/>
      <c r="DC822" s="15"/>
      <c r="DD822" s="15"/>
      <c r="DE822" s="15"/>
      <c r="DF822" s="15"/>
      <c r="DG822" s="15"/>
      <c r="DH822" s="15"/>
      <c r="DI822" s="15"/>
      <c r="DJ822" s="15"/>
      <c r="DK822" s="15"/>
      <c r="DL822" s="15"/>
      <c r="DM822" s="15"/>
      <c r="DN822" s="15"/>
      <c r="DO822" s="15"/>
      <c r="DP822" s="15"/>
      <c r="DQ822" s="15"/>
      <c r="DR822" s="15"/>
      <c r="DS822" s="15"/>
      <c r="DT822" s="15"/>
      <c r="DU822" s="15"/>
    </row>
    <row r="823" spans="1:125" x14ac:dyDescent="0.2">
      <c r="A823" s="15"/>
      <c r="B823" s="15"/>
      <c r="C823" s="58"/>
      <c r="D823" s="15"/>
      <c r="E823" s="15"/>
      <c r="F823" s="15"/>
      <c r="G823" s="15"/>
      <c r="H823" s="15"/>
      <c r="I823" s="15"/>
      <c r="J823" s="15"/>
      <c r="K823" s="15"/>
      <c r="L823" s="67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15"/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  <c r="BY823" s="15"/>
      <c r="BZ823" s="15"/>
      <c r="CA823" s="15"/>
      <c r="CB823" s="15"/>
      <c r="CC823" s="15"/>
      <c r="CD823" s="15"/>
      <c r="CE823" s="15"/>
      <c r="CF823" s="15"/>
      <c r="CG823" s="15"/>
      <c r="CH823" s="15"/>
      <c r="CI823" s="15"/>
      <c r="CJ823" s="15"/>
      <c r="CK823" s="15"/>
      <c r="CL823" s="15"/>
      <c r="CM823" s="15"/>
      <c r="CN823" s="15"/>
      <c r="CO823" s="15"/>
      <c r="CP823" s="15"/>
      <c r="CQ823" s="15"/>
      <c r="CR823" s="15"/>
      <c r="CS823" s="15"/>
      <c r="CT823" s="15"/>
      <c r="CU823" s="15"/>
      <c r="CV823" s="15"/>
      <c r="CW823" s="15"/>
      <c r="CX823" s="15"/>
      <c r="CY823" s="15"/>
      <c r="CZ823" s="15"/>
      <c r="DA823" s="15"/>
      <c r="DB823" s="15"/>
      <c r="DC823" s="15"/>
      <c r="DD823" s="15"/>
      <c r="DE823" s="15"/>
      <c r="DF823" s="15"/>
      <c r="DG823" s="15"/>
      <c r="DH823" s="15"/>
      <c r="DI823" s="15"/>
      <c r="DJ823" s="15"/>
      <c r="DK823" s="15"/>
      <c r="DL823" s="15"/>
      <c r="DM823" s="15"/>
      <c r="DN823" s="15"/>
      <c r="DO823" s="15"/>
      <c r="DP823" s="15"/>
      <c r="DQ823" s="15"/>
      <c r="DR823" s="15"/>
      <c r="DS823" s="15"/>
      <c r="DT823" s="15"/>
      <c r="DU823" s="15"/>
    </row>
    <row r="824" spans="1:125" x14ac:dyDescent="0.2">
      <c r="A824" s="15"/>
      <c r="B824" s="15"/>
      <c r="C824" s="58"/>
      <c r="D824" s="15"/>
      <c r="E824" s="15"/>
      <c r="F824" s="15"/>
      <c r="G824" s="15"/>
      <c r="H824" s="15"/>
      <c r="I824" s="15"/>
      <c r="J824" s="15"/>
      <c r="K824" s="15"/>
      <c r="L824" s="67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  <c r="CC824" s="15"/>
      <c r="CD824" s="15"/>
      <c r="CE824" s="15"/>
      <c r="CF824" s="15"/>
      <c r="CG824" s="15"/>
      <c r="CH824" s="15"/>
      <c r="CI824" s="15"/>
      <c r="CJ824" s="15"/>
      <c r="CK824" s="15"/>
      <c r="CL824" s="15"/>
      <c r="CM824" s="15"/>
      <c r="CN824" s="15"/>
      <c r="CO824" s="15"/>
      <c r="CP824" s="15"/>
      <c r="CQ824" s="15"/>
      <c r="CR824" s="15"/>
      <c r="CS824" s="15"/>
      <c r="CT824" s="15"/>
      <c r="CU824" s="15"/>
      <c r="CV824" s="15"/>
      <c r="CW824" s="15"/>
      <c r="CX824" s="15"/>
      <c r="CY824" s="15"/>
      <c r="CZ824" s="15"/>
      <c r="DA824" s="15"/>
      <c r="DB824" s="15"/>
      <c r="DC824" s="15"/>
      <c r="DD824" s="15"/>
      <c r="DE824" s="15"/>
      <c r="DF824" s="15"/>
      <c r="DG824" s="15"/>
      <c r="DH824" s="15"/>
      <c r="DI824" s="15"/>
      <c r="DJ824" s="15"/>
      <c r="DK824" s="15"/>
      <c r="DL824" s="15"/>
      <c r="DM824" s="15"/>
      <c r="DN824" s="15"/>
      <c r="DO824" s="15"/>
      <c r="DP824" s="15"/>
      <c r="DQ824" s="15"/>
      <c r="DR824" s="15"/>
      <c r="DS824" s="15"/>
      <c r="DT824" s="15"/>
      <c r="DU824" s="15"/>
    </row>
    <row r="825" spans="1:125" x14ac:dyDescent="0.2">
      <c r="A825" s="15"/>
      <c r="B825" s="15"/>
      <c r="C825" s="58"/>
      <c r="D825" s="15"/>
      <c r="E825" s="15"/>
      <c r="F825" s="15"/>
      <c r="G825" s="15"/>
      <c r="H825" s="15"/>
      <c r="I825" s="15"/>
      <c r="J825" s="15"/>
      <c r="K825" s="15"/>
      <c r="L825" s="67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5"/>
      <c r="CQ825" s="15"/>
      <c r="CR825" s="15"/>
      <c r="CS825" s="15"/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5"/>
      <c r="DJ825" s="15"/>
      <c r="DK825" s="15"/>
      <c r="DL825" s="15"/>
      <c r="DM825" s="15"/>
      <c r="DN825" s="15"/>
      <c r="DO825" s="15"/>
      <c r="DP825" s="15"/>
      <c r="DQ825" s="15"/>
      <c r="DR825" s="15"/>
      <c r="DS825" s="15"/>
      <c r="DT825" s="15"/>
      <c r="DU825" s="15"/>
    </row>
    <row r="826" spans="1:125" x14ac:dyDescent="0.2">
      <c r="A826" s="15"/>
      <c r="B826" s="15"/>
      <c r="C826" s="58"/>
      <c r="D826" s="15"/>
      <c r="E826" s="15"/>
      <c r="F826" s="15"/>
      <c r="G826" s="15"/>
      <c r="H826" s="15"/>
      <c r="I826" s="15"/>
      <c r="J826" s="15"/>
      <c r="K826" s="15"/>
      <c r="L826" s="67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  <c r="CA826" s="15"/>
      <c r="CB826" s="15"/>
      <c r="CC826" s="15"/>
      <c r="CD826" s="15"/>
      <c r="CE826" s="15"/>
      <c r="CF826" s="15"/>
      <c r="CG826" s="15"/>
      <c r="CH826" s="15"/>
      <c r="CI826" s="15"/>
      <c r="CJ826" s="15"/>
      <c r="CK826" s="15"/>
      <c r="CL826" s="15"/>
      <c r="CM826" s="15"/>
      <c r="CN826" s="15"/>
      <c r="CO826" s="15"/>
      <c r="CP826" s="15"/>
      <c r="CQ826" s="15"/>
      <c r="CR826" s="15"/>
      <c r="CS826" s="15"/>
      <c r="CT826" s="15"/>
      <c r="CU826" s="15"/>
      <c r="CV826" s="15"/>
      <c r="CW826" s="15"/>
      <c r="CX826" s="15"/>
      <c r="CY826" s="15"/>
      <c r="CZ826" s="15"/>
      <c r="DA826" s="15"/>
      <c r="DB826" s="15"/>
      <c r="DC826" s="15"/>
      <c r="DD826" s="15"/>
      <c r="DE826" s="15"/>
      <c r="DF826" s="15"/>
      <c r="DG826" s="15"/>
      <c r="DH826" s="15"/>
      <c r="DI826" s="15"/>
      <c r="DJ826" s="15"/>
      <c r="DK826" s="15"/>
      <c r="DL826" s="15"/>
      <c r="DM826" s="15"/>
      <c r="DN826" s="15"/>
      <c r="DO826" s="15"/>
      <c r="DP826" s="15"/>
      <c r="DQ826" s="15"/>
      <c r="DR826" s="15"/>
      <c r="DS826" s="15"/>
      <c r="DT826" s="15"/>
      <c r="DU826" s="15"/>
    </row>
    <row r="827" spans="1:125" x14ac:dyDescent="0.2">
      <c r="A827" s="15"/>
      <c r="B827" s="15"/>
      <c r="C827" s="58"/>
      <c r="D827" s="15"/>
      <c r="E827" s="15"/>
      <c r="F827" s="15"/>
      <c r="G827" s="15"/>
      <c r="H827" s="15"/>
      <c r="I827" s="15"/>
      <c r="J827" s="15"/>
      <c r="K827" s="15"/>
      <c r="L827" s="67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  <c r="BU827" s="15"/>
      <c r="BV827" s="15"/>
      <c r="BW827" s="15"/>
      <c r="BX827" s="15"/>
      <c r="BY827" s="15"/>
      <c r="BZ827" s="15"/>
      <c r="CA827" s="15"/>
      <c r="CB827" s="15"/>
      <c r="CC827" s="15"/>
      <c r="CD827" s="15"/>
      <c r="CE827" s="15"/>
      <c r="CF827" s="15"/>
      <c r="CG827" s="15"/>
      <c r="CH827" s="15"/>
      <c r="CI827" s="15"/>
      <c r="CJ827" s="15"/>
      <c r="CK827" s="15"/>
      <c r="CL827" s="15"/>
      <c r="CM827" s="15"/>
      <c r="CN827" s="15"/>
      <c r="CO827" s="15"/>
      <c r="CP827" s="15"/>
      <c r="CQ827" s="15"/>
      <c r="CR827" s="15"/>
      <c r="CS827" s="15"/>
      <c r="CT827" s="15"/>
      <c r="CU827" s="15"/>
      <c r="CV827" s="15"/>
      <c r="CW827" s="15"/>
      <c r="CX827" s="15"/>
      <c r="CY827" s="15"/>
      <c r="CZ827" s="15"/>
      <c r="DA827" s="15"/>
      <c r="DB827" s="15"/>
      <c r="DC827" s="15"/>
      <c r="DD827" s="15"/>
      <c r="DE827" s="15"/>
      <c r="DF827" s="15"/>
      <c r="DG827" s="15"/>
      <c r="DH827" s="15"/>
      <c r="DI827" s="15"/>
      <c r="DJ827" s="15"/>
      <c r="DK827" s="15"/>
      <c r="DL827" s="15"/>
      <c r="DM827" s="15"/>
      <c r="DN827" s="15"/>
      <c r="DO827" s="15"/>
      <c r="DP827" s="15"/>
      <c r="DQ827" s="15"/>
      <c r="DR827" s="15"/>
      <c r="DS827" s="15"/>
      <c r="DT827" s="15"/>
      <c r="DU827" s="15"/>
    </row>
    <row r="828" spans="1:125" x14ac:dyDescent="0.2">
      <c r="A828" s="15"/>
      <c r="B828" s="15"/>
      <c r="C828" s="58"/>
      <c r="D828" s="15"/>
      <c r="E828" s="15"/>
      <c r="F828" s="15"/>
      <c r="G828" s="15"/>
      <c r="H828" s="15"/>
      <c r="I828" s="15"/>
      <c r="J828" s="15"/>
      <c r="K828" s="15"/>
      <c r="L828" s="67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  <c r="BC828" s="15"/>
      <c r="BD828" s="15"/>
      <c r="BE828" s="15"/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  <c r="BU828" s="15"/>
      <c r="BV828" s="15"/>
      <c r="BW828" s="15"/>
      <c r="BX828" s="15"/>
      <c r="BY828" s="15"/>
      <c r="BZ828" s="15"/>
      <c r="CA828" s="15"/>
      <c r="CB828" s="15"/>
      <c r="CC828" s="15"/>
      <c r="CD828" s="15"/>
      <c r="CE828" s="15"/>
      <c r="CF828" s="15"/>
      <c r="CG828" s="15"/>
      <c r="CH828" s="15"/>
      <c r="CI828" s="15"/>
      <c r="CJ828" s="15"/>
      <c r="CK828" s="15"/>
      <c r="CL828" s="15"/>
      <c r="CM828" s="15"/>
      <c r="CN828" s="15"/>
      <c r="CO828" s="15"/>
      <c r="CP828" s="15"/>
      <c r="CQ828" s="15"/>
      <c r="CR828" s="15"/>
      <c r="CS828" s="15"/>
      <c r="CT828" s="15"/>
      <c r="CU828" s="15"/>
      <c r="CV828" s="15"/>
      <c r="CW828" s="15"/>
      <c r="CX828" s="15"/>
      <c r="CY828" s="15"/>
      <c r="CZ828" s="15"/>
      <c r="DA828" s="15"/>
      <c r="DB828" s="15"/>
      <c r="DC828" s="15"/>
      <c r="DD828" s="15"/>
      <c r="DE828" s="15"/>
      <c r="DF828" s="15"/>
      <c r="DG828" s="15"/>
      <c r="DH828" s="15"/>
      <c r="DI828" s="15"/>
      <c r="DJ828" s="15"/>
      <c r="DK828" s="15"/>
      <c r="DL828" s="15"/>
      <c r="DM828" s="15"/>
      <c r="DN828" s="15"/>
      <c r="DO828" s="15"/>
      <c r="DP828" s="15"/>
      <c r="DQ828" s="15"/>
      <c r="DR828" s="15"/>
      <c r="DS828" s="15"/>
      <c r="DT828" s="15"/>
      <c r="DU828" s="15"/>
    </row>
    <row r="829" spans="1:125" x14ac:dyDescent="0.2">
      <c r="A829" s="15"/>
      <c r="B829" s="15"/>
      <c r="C829" s="58"/>
      <c r="D829" s="15"/>
      <c r="E829" s="15"/>
      <c r="F829" s="15"/>
      <c r="G829" s="15"/>
      <c r="H829" s="15"/>
      <c r="I829" s="15"/>
      <c r="J829" s="15"/>
      <c r="K829" s="15"/>
      <c r="L829" s="67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15"/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  <c r="BY829" s="15"/>
      <c r="BZ829" s="15"/>
      <c r="CA829" s="15"/>
      <c r="CB829" s="15"/>
      <c r="CC829" s="15"/>
      <c r="CD829" s="15"/>
      <c r="CE829" s="15"/>
      <c r="CF829" s="15"/>
      <c r="CG829" s="15"/>
      <c r="CH829" s="15"/>
      <c r="CI829" s="15"/>
      <c r="CJ829" s="15"/>
      <c r="CK829" s="15"/>
      <c r="CL829" s="15"/>
      <c r="CM829" s="15"/>
      <c r="CN829" s="15"/>
      <c r="CO829" s="15"/>
      <c r="CP829" s="15"/>
      <c r="CQ829" s="15"/>
      <c r="CR829" s="15"/>
      <c r="CS829" s="15"/>
      <c r="CT829" s="15"/>
      <c r="CU829" s="15"/>
      <c r="CV829" s="15"/>
      <c r="CW829" s="15"/>
      <c r="CX829" s="15"/>
      <c r="CY829" s="15"/>
      <c r="CZ829" s="15"/>
      <c r="DA829" s="15"/>
      <c r="DB829" s="15"/>
      <c r="DC829" s="15"/>
      <c r="DD829" s="15"/>
      <c r="DE829" s="15"/>
      <c r="DF829" s="15"/>
      <c r="DG829" s="15"/>
      <c r="DH829" s="15"/>
      <c r="DI829" s="15"/>
      <c r="DJ829" s="15"/>
      <c r="DK829" s="15"/>
      <c r="DL829" s="15"/>
      <c r="DM829" s="15"/>
      <c r="DN829" s="15"/>
      <c r="DO829" s="15"/>
      <c r="DP829" s="15"/>
      <c r="DQ829" s="15"/>
      <c r="DR829" s="15"/>
      <c r="DS829" s="15"/>
      <c r="DT829" s="15"/>
      <c r="DU829" s="15"/>
    </row>
    <row r="830" spans="1:125" x14ac:dyDescent="0.2">
      <c r="A830" s="15"/>
      <c r="B830" s="15"/>
      <c r="C830" s="58"/>
      <c r="D830" s="15"/>
      <c r="E830" s="15"/>
      <c r="F830" s="15"/>
      <c r="G830" s="15"/>
      <c r="H830" s="15"/>
      <c r="I830" s="15"/>
      <c r="J830" s="15"/>
      <c r="K830" s="15"/>
      <c r="L830" s="67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  <c r="CC830" s="15"/>
      <c r="CD830" s="15"/>
      <c r="CE830" s="15"/>
      <c r="CF830" s="15"/>
      <c r="CG830" s="15"/>
      <c r="CH830" s="15"/>
      <c r="CI830" s="15"/>
      <c r="CJ830" s="15"/>
      <c r="CK830" s="15"/>
      <c r="CL830" s="15"/>
      <c r="CM830" s="15"/>
      <c r="CN830" s="15"/>
      <c r="CO830" s="15"/>
      <c r="CP830" s="15"/>
      <c r="CQ830" s="15"/>
      <c r="CR830" s="15"/>
      <c r="CS830" s="15"/>
      <c r="CT830" s="15"/>
      <c r="CU830" s="15"/>
      <c r="CV830" s="15"/>
      <c r="CW830" s="15"/>
      <c r="CX830" s="15"/>
      <c r="CY830" s="15"/>
      <c r="CZ830" s="15"/>
      <c r="DA830" s="15"/>
      <c r="DB830" s="15"/>
      <c r="DC830" s="15"/>
      <c r="DD830" s="15"/>
      <c r="DE830" s="15"/>
      <c r="DF830" s="15"/>
      <c r="DG830" s="15"/>
      <c r="DH830" s="15"/>
      <c r="DI830" s="15"/>
      <c r="DJ830" s="15"/>
      <c r="DK830" s="15"/>
      <c r="DL830" s="15"/>
      <c r="DM830" s="15"/>
      <c r="DN830" s="15"/>
      <c r="DO830" s="15"/>
      <c r="DP830" s="15"/>
      <c r="DQ830" s="15"/>
      <c r="DR830" s="15"/>
      <c r="DS830" s="15"/>
      <c r="DT830" s="15"/>
      <c r="DU830" s="15"/>
    </row>
    <row r="831" spans="1:125" x14ac:dyDescent="0.2">
      <c r="A831" s="15"/>
      <c r="B831" s="15"/>
      <c r="C831" s="58"/>
      <c r="D831" s="15"/>
      <c r="E831" s="15"/>
      <c r="F831" s="15"/>
      <c r="G831" s="15"/>
      <c r="H831" s="15"/>
      <c r="I831" s="15"/>
      <c r="J831" s="15"/>
      <c r="K831" s="15"/>
      <c r="L831" s="67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  <c r="CC831" s="15"/>
      <c r="CD831" s="15"/>
      <c r="CE831" s="15"/>
      <c r="CF831" s="15"/>
      <c r="CG831" s="15"/>
      <c r="CH831" s="15"/>
      <c r="CI831" s="15"/>
      <c r="CJ831" s="15"/>
      <c r="CK831" s="15"/>
      <c r="CL831" s="15"/>
      <c r="CM831" s="15"/>
      <c r="CN831" s="15"/>
      <c r="CO831" s="15"/>
      <c r="CP831" s="15"/>
      <c r="CQ831" s="15"/>
      <c r="CR831" s="15"/>
      <c r="CS831" s="15"/>
      <c r="CT831" s="15"/>
      <c r="CU831" s="15"/>
      <c r="CV831" s="15"/>
      <c r="CW831" s="15"/>
      <c r="CX831" s="15"/>
      <c r="CY831" s="15"/>
      <c r="CZ831" s="15"/>
      <c r="DA831" s="15"/>
      <c r="DB831" s="15"/>
      <c r="DC831" s="15"/>
      <c r="DD831" s="15"/>
      <c r="DE831" s="15"/>
      <c r="DF831" s="15"/>
      <c r="DG831" s="15"/>
      <c r="DH831" s="15"/>
      <c r="DI831" s="15"/>
      <c r="DJ831" s="15"/>
      <c r="DK831" s="15"/>
      <c r="DL831" s="15"/>
      <c r="DM831" s="15"/>
      <c r="DN831" s="15"/>
      <c r="DO831" s="15"/>
      <c r="DP831" s="15"/>
      <c r="DQ831" s="15"/>
      <c r="DR831" s="15"/>
      <c r="DS831" s="15"/>
      <c r="DT831" s="15"/>
      <c r="DU831" s="15"/>
    </row>
    <row r="832" spans="1:125" x14ac:dyDescent="0.2">
      <c r="A832" s="15"/>
      <c r="B832" s="15"/>
      <c r="C832" s="58"/>
      <c r="D832" s="15"/>
      <c r="E832" s="15"/>
      <c r="F832" s="15"/>
      <c r="G832" s="15"/>
      <c r="H832" s="15"/>
      <c r="I832" s="15"/>
      <c r="J832" s="15"/>
      <c r="K832" s="15"/>
      <c r="L832" s="67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15"/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  <c r="BY832" s="15"/>
      <c r="BZ832" s="15"/>
      <c r="CA832" s="15"/>
      <c r="CB832" s="15"/>
      <c r="CC832" s="15"/>
      <c r="CD832" s="15"/>
      <c r="CE832" s="15"/>
      <c r="CF832" s="15"/>
      <c r="CG832" s="15"/>
      <c r="CH832" s="15"/>
      <c r="CI832" s="15"/>
      <c r="CJ832" s="15"/>
      <c r="CK832" s="15"/>
      <c r="CL832" s="15"/>
      <c r="CM832" s="15"/>
      <c r="CN832" s="15"/>
      <c r="CO832" s="15"/>
      <c r="CP832" s="15"/>
      <c r="CQ832" s="15"/>
      <c r="CR832" s="15"/>
      <c r="CS832" s="15"/>
      <c r="CT832" s="15"/>
      <c r="CU832" s="15"/>
      <c r="CV832" s="15"/>
      <c r="CW832" s="15"/>
      <c r="CX832" s="15"/>
      <c r="CY832" s="15"/>
      <c r="CZ832" s="15"/>
      <c r="DA832" s="15"/>
      <c r="DB832" s="15"/>
      <c r="DC832" s="15"/>
      <c r="DD832" s="15"/>
      <c r="DE832" s="15"/>
      <c r="DF832" s="15"/>
      <c r="DG832" s="15"/>
      <c r="DH832" s="15"/>
      <c r="DI832" s="15"/>
      <c r="DJ832" s="15"/>
      <c r="DK832" s="15"/>
      <c r="DL832" s="15"/>
      <c r="DM832" s="15"/>
      <c r="DN832" s="15"/>
      <c r="DO832" s="15"/>
      <c r="DP832" s="15"/>
      <c r="DQ832" s="15"/>
      <c r="DR832" s="15"/>
      <c r="DS832" s="15"/>
      <c r="DT832" s="15"/>
      <c r="DU832" s="15"/>
    </row>
    <row r="833" spans="1:125" x14ac:dyDescent="0.2">
      <c r="A833" s="15"/>
      <c r="B833" s="15"/>
      <c r="C833" s="58"/>
      <c r="D833" s="15"/>
      <c r="E833" s="15"/>
      <c r="F833" s="15"/>
      <c r="G833" s="15"/>
      <c r="H833" s="15"/>
      <c r="I833" s="15"/>
      <c r="J833" s="15"/>
      <c r="K833" s="15"/>
      <c r="L833" s="67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  <c r="BY833" s="15"/>
      <c r="BZ833" s="15"/>
      <c r="CA833" s="15"/>
      <c r="CB833" s="15"/>
      <c r="CC833" s="15"/>
      <c r="CD833" s="15"/>
      <c r="CE833" s="15"/>
      <c r="CF833" s="15"/>
      <c r="CG833" s="15"/>
      <c r="CH833" s="15"/>
      <c r="CI833" s="15"/>
      <c r="CJ833" s="15"/>
      <c r="CK833" s="15"/>
      <c r="CL833" s="15"/>
      <c r="CM833" s="15"/>
      <c r="CN833" s="15"/>
      <c r="CO833" s="15"/>
      <c r="CP833" s="15"/>
      <c r="CQ833" s="15"/>
      <c r="CR833" s="15"/>
      <c r="CS833" s="15"/>
      <c r="CT833" s="15"/>
      <c r="CU833" s="15"/>
      <c r="CV833" s="15"/>
      <c r="CW833" s="15"/>
      <c r="CX833" s="15"/>
      <c r="CY833" s="15"/>
      <c r="CZ833" s="15"/>
      <c r="DA833" s="15"/>
      <c r="DB833" s="15"/>
      <c r="DC833" s="15"/>
      <c r="DD833" s="15"/>
      <c r="DE833" s="15"/>
      <c r="DF833" s="15"/>
      <c r="DG833" s="15"/>
      <c r="DH833" s="15"/>
      <c r="DI833" s="15"/>
      <c r="DJ833" s="15"/>
      <c r="DK833" s="15"/>
      <c r="DL833" s="15"/>
      <c r="DM833" s="15"/>
      <c r="DN833" s="15"/>
      <c r="DO833" s="15"/>
      <c r="DP833" s="15"/>
      <c r="DQ833" s="15"/>
      <c r="DR833" s="15"/>
      <c r="DS833" s="15"/>
      <c r="DT833" s="15"/>
      <c r="DU833" s="15"/>
    </row>
    <row r="834" spans="1:125" x14ac:dyDescent="0.2">
      <c r="A834" s="15"/>
      <c r="B834" s="15"/>
      <c r="C834" s="58"/>
      <c r="D834" s="15"/>
      <c r="E834" s="15"/>
      <c r="F834" s="15"/>
      <c r="G834" s="15"/>
      <c r="H834" s="15"/>
      <c r="I834" s="15"/>
      <c r="J834" s="15"/>
      <c r="K834" s="15"/>
      <c r="L834" s="67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  <c r="BY834" s="15"/>
      <c r="BZ834" s="15"/>
      <c r="CA834" s="15"/>
      <c r="CB834" s="15"/>
      <c r="CC834" s="15"/>
      <c r="CD834" s="15"/>
      <c r="CE834" s="15"/>
      <c r="CF834" s="15"/>
      <c r="CG834" s="15"/>
      <c r="CH834" s="15"/>
      <c r="CI834" s="15"/>
      <c r="CJ834" s="15"/>
      <c r="CK834" s="15"/>
      <c r="CL834" s="15"/>
      <c r="CM834" s="15"/>
      <c r="CN834" s="15"/>
      <c r="CO834" s="15"/>
      <c r="CP834" s="15"/>
      <c r="CQ834" s="15"/>
      <c r="CR834" s="15"/>
      <c r="CS834" s="15"/>
      <c r="CT834" s="15"/>
      <c r="CU834" s="15"/>
      <c r="CV834" s="15"/>
      <c r="CW834" s="15"/>
      <c r="CX834" s="15"/>
      <c r="CY834" s="15"/>
      <c r="CZ834" s="15"/>
      <c r="DA834" s="15"/>
      <c r="DB834" s="15"/>
      <c r="DC834" s="15"/>
      <c r="DD834" s="15"/>
      <c r="DE834" s="15"/>
      <c r="DF834" s="15"/>
      <c r="DG834" s="15"/>
      <c r="DH834" s="15"/>
      <c r="DI834" s="15"/>
      <c r="DJ834" s="15"/>
      <c r="DK834" s="15"/>
      <c r="DL834" s="15"/>
      <c r="DM834" s="15"/>
      <c r="DN834" s="15"/>
      <c r="DO834" s="15"/>
      <c r="DP834" s="15"/>
      <c r="DQ834" s="15"/>
      <c r="DR834" s="15"/>
      <c r="DS834" s="15"/>
      <c r="DT834" s="15"/>
      <c r="DU834" s="15"/>
    </row>
    <row r="835" spans="1:125" x14ac:dyDescent="0.2">
      <c r="A835" s="15"/>
      <c r="B835" s="15"/>
      <c r="C835" s="58"/>
      <c r="D835" s="15"/>
      <c r="E835" s="15"/>
      <c r="F835" s="15"/>
      <c r="G835" s="15"/>
      <c r="H835" s="15"/>
      <c r="I835" s="15"/>
      <c r="J835" s="15"/>
      <c r="K835" s="15"/>
      <c r="L835" s="67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  <c r="CC835" s="15"/>
      <c r="CD835" s="15"/>
      <c r="CE835" s="15"/>
      <c r="CF835" s="15"/>
      <c r="CG835" s="15"/>
      <c r="CH835" s="15"/>
      <c r="CI835" s="15"/>
      <c r="CJ835" s="15"/>
      <c r="CK835" s="15"/>
      <c r="CL835" s="15"/>
      <c r="CM835" s="15"/>
      <c r="CN835" s="15"/>
      <c r="CO835" s="15"/>
      <c r="CP835" s="15"/>
      <c r="CQ835" s="15"/>
      <c r="CR835" s="15"/>
      <c r="CS835" s="15"/>
      <c r="CT835" s="15"/>
      <c r="CU835" s="15"/>
      <c r="CV835" s="15"/>
      <c r="CW835" s="15"/>
      <c r="CX835" s="15"/>
      <c r="CY835" s="15"/>
      <c r="CZ835" s="15"/>
      <c r="DA835" s="15"/>
      <c r="DB835" s="15"/>
      <c r="DC835" s="15"/>
      <c r="DD835" s="15"/>
      <c r="DE835" s="15"/>
      <c r="DF835" s="15"/>
      <c r="DG835" s="15"/>
      <c r="DH835" s="15"/>
      <c r="DI835" s="15"/>
      <c r="DJ835" s="15"/>
      <c r="DK835" s="15"/>
      <c r="DL835" s="15"/>
      <c r="DM835" s="15"/>
      <c r="DN835" s="15"/>
      <c r="DO835" s="15"/>
      <c r="DP835" s="15"/>
      <c r="DQ835" s="15"/>
      <c r="DR835" s="15"/>
      <c r="DS835" s="15"/>
      <c r="DT835" s="15"/>
      <c r="DU835" s="15"/>
    </row>
    <row r="836" spans="1:125" x14ac:dyDescent="0.2">
      <c r="A836" s="15"/>
      <c r="B836" s="15"/>
      <c r="C836" s="58"/>
      <c r="D836" s="15"/>
      <c r="E836" s="15"/>
      <c r="F836" s="15"/>
      <c r="G836" s="15"/>
      <c r="H836" s="15"/>
      <c r="I836" s="15"/>
      <c r="J836" s="15"/>
      <c r="K836" s="15"/>
      <c r="L836" s="67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  <c r="CA836" s="15"/>
      <c r="CB836" s="15"/>
      <c r="CC836" s="15"/>
      <c r="CD836" s="15"/>
      <c r="CE836" s="15"/>
      <c r="CF836" s="15"/>
      <c r="CG836" s="15"/>
      <c r="CH836" s="15"/>
      <c r="CI836" s="15"/>
      <c r="CJ836" s="15"/>
      <c r="CK836" s="15"/>
      <c r="CL836" s="15"/>
      <c r="CM836" s="15"/>
      <c r="CN836" s="15"/>
      <c r="CO836" s="15"/>
      <c r="CP836" s="15"/>
      <c r="CQ836" s="15"/>
      <c r="CR836" s="15"/>
      <c r="CS836" s="15"/>
      <c r="CT836" s="15"/>
      <c r="CU836" s="15"/>
      <c r="CV836" s="15"/>
      <c r="CW836" s="15"/>
      <c r="CX836" s="15"/>
      <c r="CY836" s="15"/>
      <c r="CZ836" s="15"/>
      <c r="DA836" s="15"/>
      <c r="DB836" s="15"/>
      <c r="DC836" s="15"/>
      <c r="DD836" s="15"/>
      <c r="DE836" s="15"/>
      <c r="DF836" s="15"/>
      <c r="DG836" s="15"/>
      <c r="DH836" s="15"/>
      <c r="DI836" s="15"/>
      <c r="DJ836" s="15"/>
      <c r="DK836" s="15"/>
      <c r="DL836" s="15"/>
      <c r="DM836" s="15"/>
      <c r="DN836" s="15"/>
      <c r="DO836" s="15"/>
      <c r="DP836" s="15"/>
      <c r="DQ836" s="15"/>
      <c r="DR836" s="15"/>
      <c r="DS836" s="15"/>
      <c r="DT836" s="15"/>
      <c r="DU836" s="15"/>
    </row>
    <row r="837" spans="1:125" x14ac:dyDescent="0.2">
      <c r="A837" s="15"/>
      <c r="B837" s="15"/>
      <c r="C837" s="58"/>
      <c r="D837" s="15"/>
      <c r="E837" s="15"/>
      <c r="F837" s="15"/>
      <c r="G837" s="15"/>
      <c r="H837" s="15"/>
      <c r="I837" s="15"/>
      <c r="J837" s="15"/>
      <c r="K837" s="15"/>
      <c r="L837" s="67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  <c r="BY837" s="15"/>
      <c r="BZ837" s="15"/>
      <c r="CA837" s="15"/>
      <c r="CB837" s="15"/>
      <c r="CC837" s="15"/>
      <c r="CD837" s="15"/>
      <c r="CE837" s="15"/>
      <c r="CF837" s="15"/>
      <c r="CG837" s="15"/>
      <c r="CH837" s="15"/>
      <c r="CI837" s="15"/>
      <c r="CJ837" s="15"/>
      <c r="CK837" s="15"/>
      <c r="CL837" s="15"/>
      <c r="CM837" s="15"/>
      <c r="CN837" s="15"/>
      <c r="CO837" s="15"/>
      <c r="CP837" s="15"/>
      <c r="CQ837" s="15"/>
      <c r="CR837" s="15"/>
      <c r="CS837" s="15"/>
      <c r="CT837" s="15"/>
      <c r="CU837" s="15"/>
      <c r="CV837" s="15"/>
      <c r="CW837" s="15"/>
      <c r="CX837" s="15"/>
      <c r="CY837" s="15"/>
      <c r="CZ837" s="15"/>
      <c r="DA837" s="15"/>
      <c r="DB837" s="15"/>
      <c r="DC837" s="15"/>
      <c r="DD837" s="15"/>
      <c r="DE837" s="15"/>
      <c r="DF837" s="15"/>
      <c r="DG837" s="15"/>
      <c r="DH837" s="15"/>
      <c r="DI837" s="15"/>
      <c r="DJ837" s="15"/>
      <c r="DK837" s="15"/>
      <c r="DL837" s="15"/>
      <c r="DM837" s="15"/>
      <c r="DN837" s="15"/>
      <c r="DO837" s="15"/>
      <c r="DP837" s="15"/>
      <c r="DQ837" s="15"/>
      <c r="DR837" s="15"/>
      <c r="DS837" s="15"/>
      <c r="DT837" s="15"/>
      <c r="DU837" s="15"/>
    </row>
    <row r="838" spans="1:125" x14ac:dyDescent="0.2">
      <c r="A838" s="15"/>
      <c r="B838" s="15"/>
      <c r="C838" s="58"/>
      <c r="D838" s="15"/>
      <c r="E838" s="15"/>
      <c r="F838" s="15"/>
      <c r="G838" s="15"/>
      <c r="H838" s="15"/>
      <c r="I838" s="15"/>
      <c r="J838" s="15"/>
      <c r="K838" s="15"/>
      <c r="L838" s="67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  <c r="CA838" s="15"/>
      <c r="CB838" s="15"/>
      <c r="CC838" s="15"/>
      <c r="CD838" s="15"/>
      <c r="CE838" s="15"/>
      <c r="CF838" s="15"/>
      <c r="CG838" s="15"/>
      <c r="CH838" s="15"/>
      <c r="CI838" s="15"/>
      <c r="CJ838" s="15"/>
      <c r="CK838" s="15"/>
      <c r="CL838" s="15"/>
      <c r="CM838" s="15"/>
      <c r="CN838" s="15"/>
      <c r="CO838" s="15"/>
      <c r="CP838" s="15"/>
      <c r="CQ838" s="15"/>
      <c r="CR838" s="15"/>
      <c r="CS838" s="15"/>
      <c r="CT838" s="15"/>
      <c r="CU838" s="15"/>
      <c r="CV838" s="15"/>
      <c r="CW838" s="15"/>
      <c r="CX838" s="15"/>
      <c r="CY838" s="15"/>
      <c r="CZ838" s="15"/>
      <c r="DA838" s="15"/>
      <c r="DB838" s="15"/>
      <c r="DC838" s="15"/>
      <c r="DD838" s="15"/>
      <c r="DE838" s="15"/>
      <c r="DF838" s="15"/>
      <c r="DG838" s="15"/>
      <c r="DH838" s="15"/>
      <c r="DI838" s="15"/>
      <c r="DJ838" s="15"/>
      <c r="DK838" s="15"/>
      <c r="DL838" s="15"/>
      <c r="DM838" s="15"/>
      <c r="DN838" s="15"/>
      <c r="DO838" s="15"/>
      <c r="DP838" s="15"/>
      <c r="DQ838" s="15"/>
      <c r="DR838" s="15"/>
      <c r="DS838" s="15"/>
      <c r="DT838" s="15"/>
      <c r="DU838" s="15"/>
    </row>
    <row r="839" spans="1:125" x14ac:dyDescent="0.2">
      <c r="A839" s="15"/>
      <c r="B839" s="15"/>
      <c r="C839" s="58"/>
      <c r="D839" s="15"/>
      <c r="E839" s="15"/>
      <c r="F839" s="15"/>
      <c r="G839" s="15"/>
      <c r="H839" s="15"/>
      <c r="I839" s="15"/>
      <c r="J839" s="15"/>
      <c r="K839" s="15"/>
      <c r="L839" s="67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  <c r="BY839" s="15"/>
      <c r="BZ839" s="15"/>
      <c r="CA839" s="15"/>
      <c r="CB839" s="15"/>
      <c r="CC839" s="15"/>
      <c r="CD839" s="15"/>
      <c r="CE839" s="15"/>
      <c r="CF839" s="15"/>
      <c r="CG839" s="15"/>
      <c r="CH839" s="15"/>
      <c r="CI839" s="15"/>
      <c r="CJ839" s="15"/>
      <c r="CK839" s="15"/>
      <c r="CL839" s="15"/>
      <c r="CM839" s="15"/>
      <c r="CN839" s="15"/>
      <c r="CO839" s="15"/>
      <c r="CP839" s="15"/>
      <c r="CQ839" s="15"/>
      <c r="CR839" s="15"/>
      <c r="CS839" s="15"/>
      <c r="CT839" s="15"/>
      <c r="CU839" s="15"/>
      <c r="CV839" s="15"/>
      <c r="CW839" s="15"/>
      <c r="CX839" s="15"/>
      <c r="CY839" s="15"/>
      <c r="CZ839" s="15"/>
      <c r="DA839" s="15"/>
      <c r="DB839" s="15"/>
      <c r="DC839" s="15"/>
      <c r="DD839" s="15"/>
      <c r="DE839" s="15"/>
      <c r="DF839" s="15"/>
      <c r="DG839" s="15"/>
      <c r="DH839" s="15"/>
      <c r="DI839" s="15"/>
      <c r="DJ839" s="15"/>
      <c r="DK839" s="15"/>
      <c r="DL839" s="15"/>
      <c r="DM839" s="15"/>
      <c r="DN839" s="15"/>
      <c r="DO839" s="15"/>
      <c r="DP839" s="15"/>
      <c r="DQ839" s="15"/>
      <c r="DR839" s="15"/>
      <c r="DS839" s="15"/>
      <c r="DT839" s="15"/>
      <c r="DU839" s="15"/>
    </row>
    <row r="840" spans="1:125" x14ac:dyDescent="0.2">
      <c r="A840" s="15"/>
      <c r="B840" s="15"/>
      <c r="C840" s="58"/>
      <c r="D840" s="15"/>
      <c r="E840" s="15"/>
      <c r="F840" s="15"/>
      <c r="G840" s="15"/>
      <c r="H840" s="15"/>
      <c r="I840" s="15"/>
      <c r="J840" s="15"/>
      <c r="K840" s="15"/>
      <c r="L840" s="67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  <c r="CC840" s="15"/>
      <c r="CD840" s="15"/>
      <c r="CE840" s="15"/>
      <c r="CF840" s="15"/>
      <c r="CG840" s="15"/>
      <c r="CH840" s="15"/>
      <c r="CI840" s="15"/>
      <c r="CJ840" s="15"/>
      <c r="CK840" s="15"/>
      <c r="CL840" s="15"/>
      <c r="CM840" s="15"/>
      <c r="CN840" s="15"/>
      <c r="CO840" s="15"/>
      <c r="CP840" s="15"/>
      <c r="CQ840" s="15"/>
      <c r="CR840" s="15"/>
      <c r="CS840" s="15"/>
      <c r="CT840" s="15"/>
      <c r="CU840" s="15"/>
      <c r="CV840" s="15"/>
      <c r="CW840" s="15"/>
      <c r="CX840" s="15"/>
      <c r="CY840" s="15"/>
      <c r="CZ840" s="15"/>
      <c r="DA840" s="15"/>
      <c r="DB840" s="15"/>
      <c r="DC840" s="15"/>
      <c r="DD840" s="15"/>
      <c r="DE840" s="15"/>
      <c r="DF840" s="15"/>
      <c r="DG840" s="15"/>
      <c r="DH840" s="15"/>
      <c r="DI840" s="15"/>
      <c r="DJ840" s="15"/>
      <c r="DK840" s="15"/>
      <c r="DL840" s="15"/>
      <c r="DM840" s="15"/>
      <c r="DN840" s="15"/>
      <c r="DO840" s="15"/>
      <c r="DP840" s="15"/>
      <c r="DQ840" s="15"/>
      <c r="DR840" s="15"/>
      <c r="DS840" s="15"/>
      <c r="DT840" s="15"/>
      <c r="DU840" s="15"/>
    </row>
    <row r="841" spans="1:125" x14ac:dyDescent="0.2">
      <c r="A841" s="15"/>
      <c r="B841" s="15"/>
      <c r="C841" s="58"/>
      <c r="D841" s="15"/>
      <c r="E841" s="15"/>
      <c r="F841" s="15"/>
      <c r="G841" s="15"/>
      <c r="H841" s="15"/>
      <c r="I841" s="15"/>
      <c r="J841" s="15"/>
      <c r="K841" s="15"/>
      <c r="L841" s="67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  <c r="CC841" s="15"/>
      <c r="CD841" s="15"/>
      <c r="CE841" s="15"/>
      <c r="CF841" s="15"/>
      <c r="CG841" s="15"/>
      <c r="CH841" s="15"/>
      <c r="CI841" s="15"/>
      <c r="CJ841" s="15"/>
      <c r="CK841" s="15"/>
      <c r="CL841" s="15"/>
      <c r="CM841" s="15"/>
      <c r="CN841" s="15"/>
      <c r="CO841" s="15"/>
      <c r="CP841" s="15"/>
      <c r="CQ841" s="15"/>
      <c r="CR841" s="15"/>
      <c r="CS841" s="15"/>
      <c r="CT841" s="15"/>
      <c r="CU841" s="15"/>
      <c r="CV841" s="15"/>
      <c r="CW841" s="15"/>
      <c r="CX841" s="15"/>
      <c r="CY841" s="15"/>
      <c r="CZ841" s="15"/>
      <c r="DA841" s="15"/>
      <c r="DB841" s="15"/>
      <c r="DC841" s="15"/>
      <c r="DD841" s="15"/>
      <c r="DE841" s="15"/>
      <c r="DF841" s="15"/>
      <c r="DG841" s="15"/>
      <c r="DH841" s="15"/>
      <c r="DI841" s="15"/>
      <c r="DJ841" s="15"/>
      <c r="DK841" s="15"/>
      <c r="DL841" s="15"/>
      <c r="DM841" s="15"/>
      <c r="DN841" s="15"/>
      <c r="DO841" s="15"/>
      <c r="DP841" s="15"/>
      <c r="DQ841" s="15"/>
      <c r="DR841" s="15"/>
      <c r="DS841" s="15"/>
      <c r="DT841" s="15"/>
      <c r="DU841" s="15"/>
    </row>
    <row r="842" spans="1:125" x14ac:dyDescent="0.2">
      <c r="A842" s="15"/>
      <c r="B842" s="15"/>
      <c r="C842" s="58"/>
      <c r="D842" s="15"/>
      <c r="E842" s="15"/>
      <c r="F842" s="15"/>
      <c r="G842" s="15"/>
      <c r="H842" s="15"/>
      <c r="I842" s="15"/>
      <c r="J842" s="15"/>
      <c r="K842" s="15"/>
      <c r="L842" s="67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  <c r="CA842" s="15"/>
      <c r="CB842" s="15"/>
      <c r="CC842" s="15"/>
      <c r="CD842" s="15"/>
      <c r="CE842" s="15"/>
      <c r="CF842" s="15"/>
      <c r="CG842" s="15"/>
      <c r="CH842" s="15"/>
      <c r="CI842" s="15"/>
      <c r="CJ842" s="15"/>
      <c r="CK842" s="15"/>
      <c r="CL842" s="15"/>
      <c r="CM842" s="15"/>
      <c r="CN842" s="15"/>
      <c r="CO842" s="15"/>
      <c r="CP842" s="15"/>
      <c r="CQ842" s="15"/>
      <c r="CR842" s="15"/>
      <c r="CS842" s="15"/>
      <c r="CT842" s="15"/>
      <c r="CU842" s="15"/>
      <c r="CV842" s="15"/>
      <c r="CW842" s="15"/>
      <c r="CX842" s="15"/>
      <c r="CY842" s="15"/>
      <c r="CZ842" s="15"/>
      <c r="DA842" s="15"/>
      <c r="DB842" s="15"/>
      <c r="DC842" s="15"/>
      <c r="DD842" s="15"/>
      <c r="DE842" s="15"/>
      <c r="DF842" s="15"/>
      <c r="DG842" s="15"/>
      <c r="DH842" s="15"/>
      <c r="DI842" s="15"/>
      <c r="DJ842" s="15"/>
      <c r="DK842" s="15"/>
      <c r="DL842" s="15"/>
      <c r="DM842" s="15"/>
      <c r="DN842" s="15"/>
      <c r="DO842" s="15"/>
      <c r="DP842" s="15"/>
      <c r="DQ842" s="15"/>
      <c r="DR842" s="15"/>
      <c r="DS842" s="15"/>
      <c r="DT842" s="15"/>
      <c r="DU842" s="15"/>
    </row>
    <row r="843" spans="1:125" x14ac:dyDescent="0.2">
      <c r="A843" s="15"/>
      <c r="B843" s="15"/>
      <c r="C843" s="58"/>
      <c r="D843" s="15"/>
      <c r="E843" s="15"/>
      <c r="F843" s="15"/>
      <c r="G843" s="15"/>
      <c r="H843" s="15"/>
      <c r="I843" s="15"/>
      <c r="J843" s="15"/>
      <c r="K843" s="15"/>
      <c r="L843" s="67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  <c r="CA843" s="15"/>
      <c r="CB843" s="15"/>
      <c r="CC843" s="15"/>
      <c r="CD843" s="15"/>
      <c r="CE843" s="15"/>
      <c r="CF843" s="15"/>
      <c r="CG843" s="15"/>
      <c r="CH843" s="15"/>
      <c r="CI843" s="15"/>
      <c r="CJ843" s="15"/>
      <c r="CK843" s="15"/>
      <c r="CL843" s="15"/>
      <c r="CM843" s="15"/>
      <c r="CN843" s="15"/>
      <c r="CO843" s="15"/>
      <c r="CP843" s="15"/>
      <c r="CQ843" s="15"/>
      <c r="CR843" s="15"/>
      <c r="CS843" s="15"/>
      <c r="CT843" s="15"/>
      <c r="CU843" s="15"/>
      <c r="CV843" s="15"/>
      <c r="CW843" s="15"/>
      <c r="CX843" s="15"/>
      <c r="CY843" s="15"/>
      <c r="CZ843" s="15"/>
      <c r="DA843" s="15"/>
      <c r="DB843" s="15"/>
      <c r="DC843" s="15"/>
      <c r="DD843" s="15"/>
      <c r="DE843" s="15"/>
      <c r="DF843" s="15"/>
      <c r="DG843" s="15"/>
      <c r="DH843" s="15"/>
      <c r="DI843" s="15"/>
      <c r="DJ843" s="15"/>
      <c r="DK843" s="15"/>
      <c r="DL843" s="15"/>
      <c r="DM843" s="15"/>
      <c r="DN843" s="15"/>
      <c r="DO843" s="15"/>
      <c r="DP843" s="15"/>
      <c r="DQ843" s="15"/>
      <c r="DR843" s="15"/>
      <c r="DS843" s="15"/>
      <c r="DT843" s="15"/>
      <c r="DU843" s="15"/>
    </row>
    <row r="844" spans="1:125" x14ac:dyDescent="0.2">
      <c r="A844" s="15"/>
      <c r="B844" s="15"/>
      <c r="C844" s="58"/>
      <c r="D844" s="15"/>
      <c r="E844" s="15"/>
      <c r="F844" s="15"/>
      <c r="G844" s="15"/>
      <c r="H844" s="15"/>
      <c r="I844" s="15"/>
      <c r="J844" s="15"/>
      <c r="K844" s="15"/>
      <c r="L844" s="67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  <c r="CA844" s="15"/>
      <c r="CB844" s="15"/>
      <c r="CC844" s="15"/>
      <c r="CD844" s="15"/>
      <c r="CE844" s="15"/>
      <c r="CF844" s="15"/>
      <c r="CG844" s="15"/>
      <c r="CH844" s="15"/>
      <c r="CI844" s="15"/>
      <c r="CJ844" s="15"/>
      <c r="CK844" s="15"/>
      <c r="CL844" s="15"/>
      <c r="CM844" s="15"/>
      <c r="CN844" s="15"/>
      <c r="CO844" s="15"/>
      <c r="CP844" s="15"/>
      <c r="CQ844" s="15"/>
      <c r="CR844" s="15"/>
      <c r="CS844" s="15"/>
      <c r="CT844" s="15"/>
      <c r="CU844" s="15"/>
      <c r="CV844" s="15"/>
      <c r="CW844" s="15"/>
      <c r="CX844" s="15"/>
      <c r="CY844" s="15"/>
      <c r="CZ844" s="15"/>
      <c r="DA844" s="15"/>
      <c r="DB844" s="15"/>
      <c r="DC844" s="15"/>
      <c r="DD844" s="15"/>
      <c r="DE844" s="15"/>
      <c r="DF844" s="15"/>
      <c r="DG844" s="15"/>
      <c r="DH844" s="15"/>
      <c r="DI844" s="15"/>
      <c r="DJ844" s="15"/>
      <c r="DK844" s="15"/>
      <c r="DL844" s="15"/>
      <c r="DM844" s="15"/>
      <c r="DN844" s="15"/>
      <c r="DO844" s="15"/>
      <c r="DP844" s="15"/>
      <c r="DQ844" s="15"/>
      <c r="DR844" s="15"/>
      <c r="DS844" s="15"/>
      <c r="DT844" s="15"/>
      <c r="DU844" s="15"/>
    </row>
    <row r="845" spans="1:125" x14ac:dyDescent="0.2">
      <c r="A845" s="15"/>
      <c r="B845" s="15"/>
      <c r="C845" s="58"/>
      <c r="D845" s="15"/>
      <c r="E845" s="15"/>
      <c r="F845" s="15"/>
      <c r="G845" s="15"/>
      <c r="H845" s="15"/>
      <c r="I845" s="15"/>
      <c r="J845" s="15"/>
      <c r="K845" s="15"/>
      <c r="L845" s="67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  <c r="CC845" s="15"/>
      <c r="CD845" s="15"/>
      <c r="CE845" s="15"/>
      <c r="CF845" s="15"/>
      <c r="CG845" s="15"/>
      <c r="CH845" s="15"/>
      <c r="CI845" s="15"/>
      <c r="CJ845" s="15"/>
      <c r="CK845" s="15"/>
      <c r="CL845" s="15"/>
      <c r="CM845" s="15"/>
      <c r="CN845" s="15"/>
      <c r="CO845" s="15"/>
      <c r="CP845" s="15"/>
      <c r="CQ845" s="15"/>
      <c r="CR845" s="15"/>
      <c r="CS845" s="15"/>
      <c r="CT845" s="15"/>
      <c r="CU845" s="15"/>
      <c r="CV845" s="15"/>
      <c r="CW845" s="15"/>
      <c r="CX845" s="15"/>
      <c r="CY845" s="15"/>
      <c r="CZ845" s="15"/>
      <c r="DA845" s="15"/>
      <c r="DB845" s="15"/>
      <c r="DC845" s="15"/>
      <c r="DD845" s="15"/>
      <c r="DE845" s="15"/>
      <c r="DF845" s="15"/>
      <c r="DG845" s="15"/>
      <c r="DH845" s="15"/>
      <c r="DI845" s="15"/>
      <c r="DJ845" s="15"/>
      <c r="DK845" s="15"/>
      <c r="DL845" s="15"/>
      <c r="DM845" s="15"/>
      <c r="DN845" s="15"/>
      <c r="DO845" s="15"/>
      <c r="DP845" s="15"/>
      <c r="DQ845" s="15"/>
      <c r="DR845" s="15"/>
      <c r="DS845" s="15"/>
      <c r="DT845" s="15"/>
      <c r="DU845" s="15"/>
    </row>
    <row r="846" spans="1:125" x14ac:dyDescent="0.2">
      <c r="A846" s="15"/>
      <c r="B846" s="15"/>
      <c r="C846" s="58"/>
      <c r="D846" s="15"/>
      <c r="E846" s="15"/>
      <c r="F846" s="15"/>
      <c r="G846" s="15"/>
      <c r="H846" s="15"/>
      <c r="I846" s="15"/>
      <c r="J846" s="15"/>
      <c r="K846" s="15"/>
      <c r="L846" s="67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  <c r="CA846" s="15"/>
      <c r="CB846" s="15"/>
      <c r="CC846" s="15"/>
      <c r="CD846" s="15"/>
      <c r="CE846" s="15"/>
      <c r="CF846" s="15"/>
      <c r="CG846" s="15"/>
      <c r="CH846" s="15"/>
      <c r="CI846" s="15"/>
      <c r="CJ846" s="15"/>
      <c r="CK846" s="15"/>
      <c r="CL846" s="15"/>
      <c r="CM846" s="15"/>
      <c r="CN846" s="15"/>
      <c r="CO846" s="15"/>
      <c r="CP846" s="15"/>
      <c r="CQ846" s="15"/>
      <c r="CR846" s="15"/>
      <c r="CS846" s="15"/>
      <c r="CT846" s="15"/>
      <c r="CU846" s="15"/>
      <c r="CV846" s="15"/>
      <c r="CW846" s="15"/>
      <c r="CX846" s="15"/>
      <c r="CY846" s="15"/>
      <c r="CZ846" s="15"/>
      <c r="DA846" s="15"/>
      <c r="DB846" s="15"/>
      <c r="DC846" s="15"/>
      <c r="DD846" s="15"/>
      <c r="DE846" s="15"/>
      <c r="DF846" s="15"/>
      <c r="DG846" s="15"/>
      <c r="DH846" s="15"/>
      <c r="DI846" s="15"/>
      <c r="DJ846" s="15"/>
      <c r="DK846" s="15"/>
      <c r="DL846" s="15"/>
      <c r="DM846" s="15"/>
      <c r="DN846" s="15"/>
      <c r="DO846" s="15"/>
      <c r="DP846" s="15"/>
      <c r="DQ846" s="15"/>
      <c r="DR846" s="15"/>
      <c r="DS846" s="15"/>
      <c r="DT846" s="15"/>
      <c r="DU846" s="15"/>
    </row>
    <row r="847" spans="1:125" x14ac:dyDescent="0.2">
      <c r="A847" s="15"/>
      <c r="B847" s="15"/>
      <c r="C847" s="58"/>
      <c r="D847" s="15"/>
      <c r="E847" s="15"/>
      <c r="F847" s="15"/>
      <c r="G847" s="15"/>
      <c r="H847" s="15"/>
      <c r="I847" s="15"/>
      <c r="J847" s="15"/>
      <c r="K847" s="15"/>
      <c r="L847" s="67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  <c r="BY847" s="15"/>
      <c r="BZ847" s="15"/>
      <c r="CA847" s="15"/>
      <c r="CB847" s="15"/>
      <c r="CC847" s="15"/>
      <c r="CD847" s="15"/>
      <c r="CE847" s="15"/>
      <c r="CF847" s="15"/>
      <c r="CG847" s="15"/>
      <c r="CH847" s="15"/>
      <c r="CI847" s="15"/>
      <c r="CJ847" s="15"/>
      <c r="CK847" s="15"/>
      <c r="CL847" s="15"/>
      <c r="CM847" s="15"/>
      <c r="CN847" s="15"/>
      <c r="CO847" s="15"/>
      <c r="CP847" s="15"/>
      <c r="CQ847" s="15"/>
      <c r="CR847" s="15"/>
      <c r="CS847" s="15"/>
      <c r="CT847" s="15"/>
      <c r="CU847" s="15"/>
      <c r="CV847" s="15"/>
      <c r="CW847" s="15"/>
      <c r="CX847" s="15"/>
      <c r="CY847" s="15"/>
      <c r="CZ847" s="15"/>
      <c r="DA847" s="15"/>
      <c r="DB847" s="15"/>
      <c r="DC847" s="15"/>
      <c r="DD847" s="15"/>
      <c r="DE847" s="15"/>
      <c r="DF847" s="15"/>
      <c r="DG847" s="15"/>
      <c r="DH847" s="15"/>
      <c r="DI847" s="15"/>
      <c r="DJ847" s="15"/>
      <c r="DK847" s="15"/>
      <c r="DL847" s="15"/>
      <c r="DM847" s="15"/>
      <c r="DN847" s="15"/>
      <c r="DO847" s="15"/>
      <c r="DP847" s="15"/>
      <c r="DQ847" s="15"/>
      <c r="DR847" s="15"/>
      <c r="DS847" s="15"/>
      <c r="DT847" s="15"/>
      <c r="DU847" s="15"/>
    </row>
    <row r="848" spans="1:125" x14ac:dyDescent="0.2">
      <c r="A848" s="15"/>
      <c r="B848" s="15"/>
      <c r="C848" s="58"/>
      <c r="D848" s="15"/>
      <c r="E848" s="15"/>
      <c r="F848" s="15"/>
      <c r="G848" s="15"/>
      <c r="H848" s="15"/>
      <c r="I848" s="15"/>
      <c r="J848" s="15"/>
      <c r="K848" s="15"/>
      <c r="L848" s="67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  <c r="BY848" s="15"/>
      <c r="BZ848" s="15"/>
      <c r="CA848" s="15"/>
      <c r="CB848" s="15"/>
      <c r="CC848" s="15"/>
      <c r="CD848" s="15"/>
      <c r="CE848" s="15"/>
      <c r="CF848" s="15"/>
      <c r="CG848" s="15"/>
      <c r="CH848" s="15"/>
      <c r="CI848" s="15"/>
      <c r="CJ848" s="15"/>
      <c r="CK848" s="15"/>
      <c r="CL848" s="15"/>
      <c r="CM848" s="15"/>
      <c r="CN848" s="15"/>
      <c r="CO848" s="15"/>
      <c r="CP848" s="15"/>
      <c r="CQ848" s="15"/>
      <c r="CR848" s="15"/>
      <c r="CS848" s="15"/>
      <c r="CT848" s="15"/>
      <c r="CU848" s="15"/>
      <c r="CV848" s="15"/>
      <c r="CW848" s="15"/>
      <c r="CX848" s="15"/>
      <c r="CY848" s="15"/>
      <c r="CZ848" s="15"/>
      <c r="DA848" s="15"/>
      <c r="DB848" s="15"/>
      <c r="DC848" s="15"/>
      <c r="DD848" s="15"/>
      <c r="DE848" s="15"/>
      <c r="DF848" s="15"/>
      <c r="DG848" s="15"/>
      <c r="DH848" s="15"/>
      <c r="DI848" s="15"/>
      <c r="DJ848" s="15"/>
      <c r="DK848" s="15"/>
      <c r="DL848" s="15"/>
      <c r="DM848" s="15"/>
      <c r="DN848" s="15"/>
      <c r="DO848" s="15"/>
      <c r="DP848" s="15"/>
      <c r="DQ848" s="15"/>
      <c r="DR848" s="15"/>
      <c r="DS848" s="15"/>
      <c r="DT848" s="15"/>
      <c r="DU848" s="15"/>
    </row>
    <row r="849" spans="1:125" x14ac:dyDescent="0.2">
      <c r="A849" s="15"/>
      <c r="B849" s="15"/>
      <c r="C849" s="58"/>
      <c r="D849" s="15"/>
      <c r="E849" s="15"/>
      <c r="F849" s="15"/>
      <c r="G849" s="15"/>
      <c r="H849" s="15"/>
      <c r="I849" s="15"/>
      <c r="J849" s="15"/>
      <c r="K849" s="15"/>
      <c r="L849" s="67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  <c r="CA849" s="15"/>
      <c r="CB849" s="15"/>
      <c r="CC849" s="15"/>
      <c r="CD849" s="15"/>
      <c r="CE849" s="15"/>
      <c r="CF849" s="15"/>
      <c r="CG849" s="15"/>
      <c r="CH849" s="15"/>
      <c r="CI849" s="15"/>
      <c r="CJ849" s="15"/>
      <c r="CK849" s="15"/>
      <c r="CL849" s="15"/>
      <c r="CM849" s="15"/>
      <c r="CN849" s="15"/>
      <c r="CO849" s="15"/>
      <c r="CP849" s="15"/>
      <c r="CQ849" s="15"/>
      <c r="CR849" s="15"/>
      <c r="CS849" s="15"/>
      <c r="CT849" s="15"/>
      <c r="CU849" s="15"/>
      <c r="CV849" s="15"/>
      <c r="CW849" s="15"/>
      <c r="CX849" s="15"/>
      <c r="CY849" s="15"/>
      <c r="CZ849" s="15"/>
      <c r="DA849" s="15"/>
      <c r="DB849" s="15"/>
      <c r="DC849" s="15"/>
      <c r="DD849" s="15"/>
      <c r="DE849" s="15"/>
      <c r="DF849" s="15"/>
      <c r="DG849" s="15"/>
      <c r="DH849" s="15"/>
      <c r="DI849" s="15"/>
      <c r="DJ849" s="15"/>
      <c r="DK849" s="15"/>
      <c r="DL849" s="15"/>
      <c r="DM849" s="15"/>
      <c r="DN849" s="15"/>
      <c r="DO849" s="15"/>
      <c r="DP849" s="15"/>
      <c r="DQ849" s="15"/>
      <c r="DR849" s="15"/>
      <c r="DS849" s="15"/>
      <c r="DT849" s="15"/>
      <c r="DU849" s="15"/>
    </row>
    <row r="850" spans="1:125" x14ac:dyDescent="0.2">
      <c r="A850" s="15"/>
      <c r="B850" s="15"/>
      <c r="C850" s="58"/>
      <c r="D850" s="15"/>
      <c r="E850" s="15"/>
      <c r="F850" s="15"/>
      <c r="G850" s="15"/>
      <c r="H850" s="15"/>
      <c r="I850" s="15"/>
      <c r="J850" s="15"/>
      <c r="K850" s="15"/>
      <c r="L850" s="67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  <c r="CC850" s="15"/>
      <c r="CD850" s="15"/>
      <c r="CE850" s="15"/>
      <c r="CF850" s="15"/>
      <c r="CG850" s="15"/>
      <c r="CH850" s="15"/>
      <c r="CI850" s="15"/>
      <c r="CJ850" s="15"/>
      <c r="CK850" s="15"/>
      <c r="CL850" s="15"/>
      <c r="CM850" s="15"/>
      <c r="CN850" s="15"/>
      <c r="CO850" s="15"/>
      <c r="CP850" s="15"/>
      <c r="CQ850" s="15"/>
      <c r="CR850" s="15"/>
      <c r="CS850" s="15"/>
      <c r="CT850" s="15"/>
      <c r="CU850" s="15"/>
      <c r="CV850" s="15"/>
      <c r="CW850" s="15"/>
      <c r="CX850" s="15"/>
      <c r="CY850" s="15"/>
      <c r="CZ850" s="15"/>
      <c r="DA850" s="15"/>
      <c r="DB850" s="15"/>
      <c r="DC850" s="15"/>
      <c r="DD850" s="15"/>
      <c r="DE850" s="15"/>
      <c r="DF850" s="15"/>
      <c r="DG850" s="15"/>
      <c r="DH850" s="15"/>
      <c r="DI850" s="15"/>
      <c r="DJ850" s="15"/>
      <c r="DK850" s="15"/>
      <c r="DL850" s="15"/>
      <c r="DM850" s="15"/>
      <c r="DN850" s="15"/>
      <c r="DO850" s="15"/>
      <c r="DP850" s="15"/>
      <c r="DQ850" s="15"/>
      <c r="DR850" s="15"/>
      <c r="DS850" s="15"/>
      <c r="DT850" s="15"/>
      <c r="DU850" s="15"/>
    </row>
    <row r="851" spans="1:125" x14ac:dyDescent="0.2">
      <c r="A851" s="15"/>
      <c r="B851" s="15"/>
      <c r="C851" s="58"/>
      <c r="D851" s="15"/>
      <c r="E851" s="15"/>
      <c r="F851" s="15"/>
      <c r="G851" s="15"/>
      <c r="H851" s="15"/>
      <c r="I851" s="15"/>
      <c r="J851" s="15"/>
      <c r="K851" s="15"/>
      <c r="L851" s="67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  <c r="CC851" s="15"/>
      <c r="CD851" s="15"/>
      <c r="CE851" s="15"/>
      <c r="CF851" s="15"/>
      <c r="CG851" s="15"/>
      <c r="CH851" s="15"/>
      <c r="CI851" s="15"/>
      <c r="CJ851" s="15"/>
      <c r="CK851" s="15"/>
      <c r="CL851" s="15"/>
      <c r="CM851" s="15"/>
      <c r="CN851" s="15"/>
      <c r="CO851" s="15"/>
      <c r="CP851" s="15"/>
      <c r="CQ851" s="15"/>
      <c r="CR851" s="15"/>
      <c r="CS851" s="15"/>
      <c r="CT851" s="15"/>
      <c r="CU851" s="15"/>
      <c r="CV851" s="15"/>
      <c r="CW851" s="15"/>
      <c r="CX851" s="15"/>
      <c r="CY851" s="15"/>
      <c r="CZ851" s="15"/>
      <c r="DA851" s="15"/>
      <c r="DB851" s="15"/>
      <c r="DC851" s="15"/>
      <c r="DD851" s="15"/>
      <c r="DE851" s="15"/>
      <c r="DF851" s="15"/>
      <c r="DG851" s="15"/>
      <c r="DH851" s="15"/>
      <c r="DI851" s="15"/>
      <c r="DJ851" s="15"/>
      <c r="DK851" s="15"/>
      <c r="DL851" s="15"/>
      <c r="DM851" s="15"/>
      <c r="DN851" s="15"/>
      <c r="DO851" s="15"/>
      <c r="DP851" s="15"/>
      <c r="DQ851" s="15"/>
      <c r="DR851" s="15"/>
      <c r="DS851" s="15"/>
      <c r="DT851" s="15"/>
      <c r="DU851" s="15"/>
    </row>
    <row r="852" spans="1:125" x14ac:dyDescent="0.2">
      <c r="A852" s="15"/>
      <c r="B852" s="15"/>
      <c r="C852" s="58"/>
      <c r="D852" s="15"/>
      <c r="E852" s="15"/>
      <c r="F852" s="15"/>
      <c r="G852" s="15"/>
      <c r="H852" s="15"/>
      <c r="I852" s="15"/>
      <c r="J852" s="15"/>
      <c r="K852" s="15"/>
      <c r="L852" s="67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  <c r="BY852" s="15"/>
      <c r="BZ852" s="15"/>
      <c r="CA852" s="15"/>
      <c r="CB852" s="15"/>
      <c r="CC852" s="15"/>
      <c r="CD852" s="15"/>
      <c r="CE852" s="15"/>
      <c r="CF852" s="15"/>
      <c r="CG852" s="15"/>
      <c r="CH852" s="15"/>
      <c r="CI852" s="15"/>
      <c r="CJ852" s="15"/>
      <c r="CK852" s="15"/>
      <c r="CL852" s="15"/>
      <c r="CM852" s="15"/>
      <c r="CN852" s="15"/>
      <c r="CO852" s="15"/>
      <c r="CP852" s="15"/>
      <c r="CQ852" s="15"/>
      <c r="CR852" s="15"/>
      <c r="CS852" s="15"/>
      <c r="CT852" s="15"/>
      <c r="CU852" s="15"/>
      <c r="CV852" s="15"/>
      <c r="CW852" s="15"/>
      <c r="CX852" s="15"/>
      <c r="CY852" s="15"/>
      <c r="CZ852" s="15"/>
      <c r="DA852" s="15"/>
      <c r="DB852" s="15"/>
      <c r="DC852" s="15"/>
      <c r="DD852" s="15"/>
      <c r="DE852" s="15"/>
      <c r="DF852" s="15"/>
      <c r="DG852" s="15"/>
      <c r="DH852" s="15"/>
      <c r="DI852" s="15"/>
      <c r="DJ852" s="15"/>
      <c r="DK852" s="15"/>
      <c r="DL852" s="15"/>
      <c r="DM852" s="15"/>
      <c r="DN852" s="15"/>
      <c r="DO852" s="15"/>
      <c r="DP852" s="15"/>
      <c r="DQ852" s="15"/>
      <c r="DR852" s="15"/>
      <c r="DS852" s="15"/>
      <c r="DT852" s="15"/>
      <c r="DU852" s="15"/>
    </row>
    <row r="853" spans="1:125" x14ac:dyDescent="0.2">
      <c r="A853" s="15"/>
      <c r="B853" s="15"/>
      <c r="C853" s="58"/>
      <c r="D853" s="15"/>
      <c r="E853" s="15"/>
      <c r="F853" s="15"/>
      <c r="G853" s="15"/>
      <c r="H853" s="15"/>
      <c r="I853" s="15"/>
      <c r="J853" s="15"/>
      <c r="K853" s="15"/>
      <c r="L853" s="67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  <c r="BY853" s="15"/>
      <c r="BZ853" s="15"/>
      <c r="CA853" s="15"/>
      <c r="CB853" s="15"/>
      <c r="CC853" s="15"/>
      <c r="CD853" s="15"/>
      <c r="CE853" s="15"/>
      <c r="CF853" s="15"/>
      <c r="CG853" s="15"/>
      <c r="CH853" s="15"/>
      <c r="CI853" s="15"/>
      <c r="CJ853" s="15"/>
      <c r="CK853" s="15"/>
      <c r="CL853" s="15"/>
      <c r="CM853" s="15"/>
      <c r="CN853" s="15"/>
      <c r="CO853" s="15"/>
      <c r="CP853" s="15"/>
      <c r="CQ853" s="15"/>
      <c r="CR853" s="15"/>
      <c r="CS853" s="15"/>
      <c r="CT853" s="15"/>
      <c r="CU853" s="15"/>
      <c r="CV853" s="15"/>
      <c r="CW853" s="15"/>
      <c r="CX853" s="15"/>
      <c r="CY853" s="15"/>
      <c r="CZ853" s="15"/>
      <c r="DA853" s="15"/>
      <c r="DB853" s="15"/>
      <c r="DC853" s="15"/>
      <c r="DD853" s="15"/>
      <c r="DE853" s="15"/>
      <c r="DF853" s="15"/>
      <c r="DG853" s="15"/>
      <c r="DH853" s="15"/>
      <c r="DI853" s="15"/>
      <c r="DJ853" s="15"/>
      <c r="DK853" s="15"/>
      <c r="DL853" s="15"/>
      <c r="DM853" s="15"/>
      <c r="DN853" s="15"/>
      <c r="DO853" s="15"/>
      <c r="DP853" s="15"/>
      <c r="DQ853" s="15"/>
      <c r="DR853" s="15"/>
      <c r="DS853" s="15"/>
      <c r="DT853" s="15"/>
      <c r="DU853" s="15"/>
    </row>
    <row r="854" spans="1:125" x14ac:dyDescent="0.2">
      <c r="A854" s="15"/>
      <c r="B854" s="15"/>
      <c r="C854" s="58"/>
      <c r="D854" s="15"/>
      <c r="E854" s="15"/>
      <c r="F854" s="15"/>
      <c r="G854" s="15"/>
      <c r="H854" s="15"/>
      <c r="I854" s="15"/>
      <c r="J854" s="15"/>
      <c r="K854" s="15"/>
      <c r="L854" s="67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  <c r="CC854" s="15"/>
      <c r="CD854" s="15"/>
      <c r="CE854" s="15"/>
      <c r="CF854" s="15"/>
      <c r="CG854" s="15"/>
      <c r="CH854" s="15"/>
      <c r="CI854" s="15"/>
      <c r="CJ854" s="15"/>
      <c r="CK854" s="15"/>
      <c r="CL854" s="15"/>
      <c r="CM854" s="15"/>
      <c r="CN854" s="15"/>
      <c r="CO854" s="15"/>
      <c r="CP854" s="15"/>
      <c r="CQ854" s="15"/>
      <c r="CR854" s="15"/>
      <c r="CS854" s="15"/>
      <c r="CT854" s="15"/>
      <c r="CU854" s="15"/>
      <c r="CV854" s="15"/>
      <c r="CW854" s="15"/>
      <c r="CX854" s="15"/>
      <c r="CY854" s="15"/>
      <c r="CZ854" s="15"/>
      <c r="DA854" s="15"/>
      <c r="DB854" s="15"/>
      <c r="DC854" s="15"/>
      <c r="DD854" s="15"/>
      <c r="DE854" s="15"/>
      <c r="DF854" s="15"/>
      <c r="DG854" s="15"/>
      <c r="DH854" s="15"/>
      <c r="DI854" s="15"/>
      <c r="DJ854" s="15"/>
      <c r="DK854" s="15"/>
      <c r="DL854" s="15"/>
      <c r="DM854" s="15"/>
      <c r="DN854" s="15"/>
      <c r="DO854" s="15"/>
      <c r="DP854" s="15"/>
      <c r="DQ854" s="15"/>
      <c r="DR854" s="15"/>
      <c r="DS854" s="15"/>
      <c r="DT854" s="15"/>
      <c r="DU854" s="15"/>
    </row>
    <row r="855" spans="1:125" x14ac:dyDescent="0.2">
      <c r="A855" s="15"/>
      <c r="B855" s="15"/>
      <c r="C855" s="58"/>
      <c r="D855" s="15"/>
      <c r="E855" s="15"/>
      <c r="F855" s="15"/>
      <c r="G855" s="15"/>
      <c r="H855" s="15"/>
      <c r="I855" s="15"/>
      <c r="J855" s="15"/>
      <c r="K855" s="15"/>
      <c r="L855" s="67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  <c r="CC855" s="15"/>
      <c r="CD855" s="15"/>
      <c r="CE855" s="15"/>
      <c r="CF855" s="15"/>
      <c r="CG855" s="15"/>
      <c r="CH855" s="15"/>
      <c r="CI855" s="15"/>
      <c r="CJ855" s="15"/>
      <c r="CK855" s="15"/>
      <c r="CL855" s="15"/>
      <c r="CM855" s="15"/>
      <c r="CN855" s="15"/>
      <c r="CO855" s="15"/>
      <c r="CP855" s="15"/>
      <c r="CQ855" s="15"/>
      <c r="CR855" s="15"/>
      <c r="CS855" s="15"/>
      <c r="CT855" s="15"/>
      <c r="CU855" s="15"/>
      <c r="CV855" s="15"/>
      <c r="CW855" s="15"/>
      <c r="CX855" s="15"/>
      <c r="CY855" s="15"/>
      <c r="CZ855" s="15"/>
      <c r="DA855" s="15"/>
      <c r="DB855" s="15"/>
      <c r="DC855" s="15"/>
      <c r="DD855" s="15"/>
      <c r="DE855" s="15"/>
      <c r="DF855" s="15"/>
      <c r="DG855" s="15"/>
      <c r="DH855" s="15"/>
      <c r="DI855" s="15"/>
      <c r="DJ855" s="15"/>
      <c r="DK855" s="15"/>
      <c r="DL855" s="15"/>
      <c r="DM855" s="15"/>
      <c r="DN855" s="15"/>
      <c r="DO855" s="15"/>
      <c r="DP855" s="15"/>
      <c r="DQ855" s="15"/>
      <c r="DR855" s="15"/>
      <c r="DS855" s="15"/>
      <c r="DT855" s="15"/>
      <c r="DU855" s="15"/>
    </row>
    <row r="856" spans="1:125" x14ac:dyDescent="0.2">
      <c r="A856" s="15"/>
      <c r="B856" s="15"/>
      <c r="C856" s="58"/>
      <c r="D856" s="15"/>
      <c r="E856" s="15"/>
      <c r="F856" s="15"/>
      <c r="G856" s="15"/>
      <c r="H856" s="15"/>
      <c r="I856" s="15"/>
      <c r="J856" s="15"/>
      <c r="K856" s="15"/>
      <c r="L856" s="67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  <c r="CC856" s="15"/>
      <c r="CD856" s="15"/>
      <c r="CE856" s="15"/>
      <c r="CF856" s="15"/>
      <c r="CG856" s="15"/>
      <c r="CH856" s="15"/>
      <c r="CI856" s="15"/>
      <c r="CJ856" s="15"/>
      <c r="CK856" s="15"/>
      <c r="CL856" s="15"/>
      <c r="CM856" s="15"/>
      <c r="CN856" s="15"/>
      <c r="CO856" s="15"/>
      <c r="CP856" s="15"/>
      <c r="CQ856" s="15"/>
      <c r="CR856" s="15"/>
      <c r="CS856" s="15"/>
      <c r="CT856" s="15"/>
      <c r="CU856" s="15"/>
      <c r="CV856" s="15"/>
      <c r="CW856" s="15"/>
      <c r="CX856" s="15"/>
      <c r="CY856" s="15"/>
      <c r="CZ856" s="15"/>
      <c r="DA856" s="15"/>
      <c r="DB856" s="15"/>
      <c r="DC856" s="15"/>
      <c r="DD856" s="15"/>
      <c r="DE856" s="15"/>
      <c r="DF856" s="15"/>
      <c r="DG856" s="15"/>
      <c r="DH856" s="15"/>
      <c r="DI856" s="15"/>
      <c r="DJ856" s="15"/>
      <c r="DK856" s="15"/>
      <c r="DL856" s="15"/>
      <c r="DM856" s="15"/>
      <c r="DN856" s="15"/>
      <c r="DO856" s="15"/>
      <c r="DP856" s="15"/>
      <c r="DQ856" s="15"/>
      <c r="DR856" s="15"/>
      <c r="DS856" s="15"/>
      <c r="DT856" s="15"/>
      <c r="DU856" s="15"/>
    </row>
    <row r="857" spans="1:125" x14ac:dyDescent="0.2">
      <c r="A857" s="15"/>
      <c r="B857" s="15"/>
      <c r="C857" s="58"/>
      <c r="D857" s="15"/>
      <c r="E857" s="15"/>
      <c r="F857" s="15"/>
      <c r="G857" s="15"/>
      <c r="H857" s="15"/>
      <c r="I857" s="15"/>
      <c r="J857" s="15"/>
      <c r="K857" s="15"/>
      <c r="L857" s="67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  <c r="BY857" s="15"/>
      <c r="BZ857" s="15"/>
      <c r="CA857" s="15"/>
      <c r="CB857" s="15"/>
      <c r="CC857" s="15"/>
      <c r="CD857" s="15"/>
      <c r="CE857" s="15"/>
      <c r="CF857" s="15"/>
      <c r="CG857" s="15"/>
      <c r="CH857" s="15"/>
      <c r="CI857" s="15"/>
      <c r="CJ857" s="15"/>
      <c r="CK857" s="15"/>
      <c r="CL857" s="15"/>
      <c r="CM857" s="15"/>
      <c r="CN857" s="15"/>
      <c r="CO857" s="15"/>
      <c r="CP857" s="15"/>
      <c r="CQ857" s="15"/>
      <c r="CR857" s="15"/>
      <c r="CS857" s="15"/>
      <c r="CT857" s="15"/>
      <c r="CU857" s="15"/>
      <c r="CV857" s="15"/>
      <c r="CW857" s="15"/>
      <c r="CX857" s="15"/>
      <c r="CY857" s="15"/>
      <c r="CZ857" s="15"/>
      <c r="DA857" s="15"/>
      <c r="DB857" s="15"/>
      <c r="DC857" s="15"/>
      <c r="DD857" s="15"/>
      <c r="DE857" s="15"/>
      <c r="DF857" s="15"/>
      <c r="DG857" s="15"/>
      <c r="DH857" s="15"/>
      <c r="DI857" s="15"/>
      <c r="DJ857" s="15"/>
      <c r="DK857" s="15"/>
      <c r="DL857" s="15"/>
      <c r="DM857" s="15"/>
      <c r="DN857" s="15"/>
      <c r="DO857" s="15"/>
      <c r="DP857" s="15"/>
      <c r="DQ857" s="15"/>
      <c r="DR857" s="15"/>
      <c r="DS857" s="15"/>
      <c r="DT857" s="15"/>
      <c r="DU857" s="15"/>
    </row>
    <row r="858" spans="1:125" x14ac:dyDescent="0.2">
      <c r="A858" s="15"/>
      <c r="B858" s="15"/>
      <c r="C858" s="58"/>
      <c r="D858" s="15"/>
      <c r="E858" s="15"/>
      <c r="F858" s="15"/>
      <c r="G858" s="15"/>
      <c r="H858" s="15"/>
      <c r="I858" s="15"/>
      <c r="J858" s="15"/>
      <c r="K858" s="15"/>
      <c r="L858" s="67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  <c r="BY858" s="15"/>
      <c r="BZ858" s="15"/>
      <c r="CA858" s="15"/>
      <c r="CB858" s="15"/>
      <c r="CC858" s="15"/>
      <c r="CD858" s="15"/>
      <c r="CE858" s="15"/>
      <c r="CF858" s="15"/>
      <c r="CG858" s="15"/>
      <c r="CH858" s="15"/>
      <c r="CI858" s="15"/>
      <c r="CJ858" s="15"/>
      <c r="CK858" s="15"/>
      <c r="CL858" s="15"/>
      <c r="CM858" s="15"/>
      <c r="CN858" s="15"/>
      <c r="CO858" s="15"/>
      <c r="CP858" s="15"/>
      <c r="CQ858" s="15"/>
      <c r="CR858" s="15"/>
      <c r="CS858" s="15"/>
      <c r="CT858" s="15"/>
      <c r="CU858" s="15"/>
      <c r="CV858" s="15"/>
      <c r="CW858" s="15"/>
      <c r="CX858" s="15"/>
      <c r="CY858" s="15"/>
      <c r="CZ858" s="15"/>
      <c r="DA858" s="15"/>
      <c r="DB858" s="15"/>
      <c r="DC858" s="15"/>
      <c r="DD858" s="15"/>
      <c r="DE858" s="15"/>
      <c r="DF858" s="15"/>
      <c r="DG858" s="15"/>
      <c r="DH858" s="15"/>
      <c r="DI858" s="15"/>
      <c r="DJ858" s="15"/>
      <c r="DK858" s="15"/>
      <c r="DL858" s="15"/>
      <c r="DM858" s="15"/>
      <c r="DN858" s="15"/>
      <c r="DO858" s="15"/>
      <c r="DP858" s="15"/>
      <c r="DQ858" s="15"/>
      <c r="DR858" s="15"/>
      <c r="DS858" s="15"/>
      <c r="DT858" s="15"/>
      <c r="DU858" s="15"/>
    </row>
    <row r="859" spans="1:125" x14ac:dyDescent="0.2">
      <c r="A859" s="15"/>
      <c r="B859" s="15"/>
      <c r="C859" s="58"/>
      <c r="D859" s="15"/>
      <c r="E859" s="15"/>
      <c r="F859" s="15"/>
      <c r="G859" s="15"/>
      <c r="H859" s="15"/>
      <c r="I859" s="15"/>
      <c r="J859" s="15"/>
      <c r="K859" s="15"/>
      <c r="L859" s="67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  <c r="CA859" s="15"/>
      <c r="CB859" s="15"/>
      <c r="CC859" s="15"/>
      <c r="CD859" s="15"/>
      <c r="CE859" s="15"/>
      <c r="CF859" s="15"/>
      <c r="CG859" s="15"/>
      <c r="CH859" s="15"/>
      <c r="CI859" s="15"/>
      <c r="CJ859" s="15"/>
      <c r="CK859" s="15"/>
      <c r="CL859" s="15"/>
      <c r="CM859" s="15"/>
      <c r="CN859" s="15"/>
      <c r="CO859" s="15"/>
      <c r="CP859" s="15"/>
      <c r="CQ859" s="15"/>
      <c r="CR859" s="15"/>
      <c r="CS859" s="15"/>
      <c r="CT859" s="15"/>
      <c r="CU859" s="15"/>
      <c r="CV859" s="15"/>
      <c r="CW859" s="15"/>
      <c r="CX859" s="15"/>
      <c r="CY859" s="15"/>
      <c r="CZ859" s="15"/>
      <c r="DA859" s="15"/>
      <c r="DB859" s="15"/>
      <c r="DC859" s="15"/>
      <c r="DD859" s="15"/>
      <c r="DE859" s="15"/>
      <c r="DF859" s="15"/>
      <c r="DG859" s="15"/>
      <c r="DH859" s="15"/>
      <c r="DI859" s="15"/>
      <c r="DJ859" s="15"/>
      <c r="DK859" s="15"/>
      <c r="DL859" s="15"/>
      <c r="DM859" s="15"/>
      <c r="DN859" s="15"/>
      <c r="DO859" s="15"/>
      <c r="DP859" s="15"/>
      <c r="DQ859" s="15"/>
      <c r="DR859" s="15"/>
      <c r="DS859" s="15"/>
      <c r="DT859" s="15"/>
      <c r="DU859" s="15"/>
    </row>
    <row r="860" spans="1:125" x14ac:dyDescent="0.2">
      <c r="A860" s="15"/>
      <c r="B860" s="15"/>
      <c r="C860" s="58"/>
      <c r="D860" s="15"/>
      <c r="E860" s="15"/>
      <c r="F860" s="15"/>
      <c r="G860" s="15"/>
      <c r="H860" s="15"/>
      <c r="I860" s="15"/>
      <c r="J860" s="15"/>
      <c r="K860" s="15"/>
      <c r="L860" s="67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  <c r="CC860" s="15"/>
      <c r="CD860" s="15"/>
      <c r="CE860" s="15"/>
      <c r="CF860" s="15"/>
      <c r="CG860" s="15"/>
      <c r="CH860" s="15"/>
      <c r="CI860" s="15"/>
      <c r="CJ860" s="15"/>
      <c r="CK860" s="15"/>
      <c r="CL860" s="15"/>
      <c r="CM860" s="15"/>
      <c r="CN860" s="15"/>
      <c r="CO860" s="15"/>
      <c r="CP860" s="15"/>
      <c r="CQ860" s="15"/>
      <c r="CR860" s="15"/>
      <c r="CS860" s="15"/>
      <c r="CT860" s="15"/>
      <c r="CU860" s="15"/>
      <c r="CV860" s="15"/>
      <c r="CW860" s="15"/>
      <c r="CX860" s="15"/>
      <c r="CY860" s="15"/>
      <c r="CZ860" s="15"/>
      <c r="DA860" s="15"/>
      <c r="DB860" s="15"/>
      <c r="DC860" s="15"/>
      <c r="DD860" s="15"/>
      <c r="DE860" s="15"/>
      <c r="DF860" s="15"/>
      <c r="DG860" s="15"/>
      <c r="DH860" s="15"/>
      <c r="DI860" s="15"/>
      <c r="DJ860" s="15"/>
      <c r="DK860" s="15"/>
      <c r="DL860" s="15"/>
      <c r="DM860" s="15"/>
      <c r="DN860" s="15"/>
      <c r="DO860" s="15"/>
      <c r="DP860" s="15"/>
      <c r="DQ860" s="15"/>
      <c r="DR860" s="15"/>
      <c r="DS860" s="15"/>
      <c r="DT860" s="15"/>
      <c r="DU860" s="15"/>
    </row>
    <row r="861" spans="1:125" x14ac:dyDescent="0.2">
      <c r="A861" s="15"/>
      <c r="B861" s="15"/>
      <c r="C861" s="58"/>
      <c r="D861" s="15"/>
      <c r="E861" s="15"/>
      <c r="F861" s="15"/>
      <c r="G861" s="15"/>
      <c r="H861" s="15"/>
      <c r="I861" s="15"/>
      <c r="J861" s="15"/>
      <c r="K861" s="15"/>
      <c r="L861" s="67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  <c r="CC861" s="15"/>
      <c r="CD861" s="15"/>
      <c r="CE861" s="15"/>
      <c r="CF861" s="15"/>
      <c r="CG861" s="15"/>
      <c r="CH861" s="15"/>
      <c r="CI861" s="15"/>
      <c r="CJ861" s="15"/>
      <c r="CK861" s="15"/>
      <c r="CL861" s="15"/>
      <c r="CM861" s="15"/>
      <c r="CN861" s="15"/>
      <c r="CO861" s="15"/>
      <c r="CP861" s="15"/>
      <c r="CQ861" s="15"/>
      <c r="CR861" s="15"/>
      <c r="CS861" s="15"/>
      <c r="CT861" s="15"/>
      <c r="CU861" s="15"/>
      <c r="CV861" s="15"/>
      <c r="CW861" s="15"/>
      <c r="CX861" s="15"/>
      <c r="CY861" s="15"/>
      <c r="CZ861" s="15"/>
      <c r="DA861" s="15"/>
      <c r="DB861" s="15"/>
      <c r="DC861" s="15"/>
      <c r="DD861" s="15"/>
      <c r="DE861" s="15"/>
      <c r="DF861" s="15"/>
      <c r="DG861" s="15"/>
      <c r="DH861" s="15"/>
      <c r="DI861" s="15"/>
      <c r="DJ861" s="15"/>
      <c r="DK861" s="15"/>
      <c r="DL861" s="15"/>
      <c r="DM861" s="15"/>
      <c r="DN861" s="15"/>
      <c r="DO861" s="15"/>
      <c r="DP861" s="15"/>
      <c r="DQ861" s="15"/>
      <c r="DR861" s="15"/>
      <c r="DS861" s="15"/>
      <c r="DT861" s="15"/>
      <c r="DU861" s="15"/>
    </row>
    <row r="862" spans="1:125" x14ac:dyDescent="0.2">
      <c r="A862" s="15"/>
      <c r="B862" s="15"/>
      <c r="C862" s="58"/>
      <c r="D862" s="15"/>
      <c r="E862" s="15"/>
      <c r="F862" s="15"/>
      <c r="G862" s="15"/>
      <c r="H862" s="15"/>
      <c r="I862" s="15"/>
      <c r="J862" s="15"/>
      <c r="K862" s="15"/>
      <c r="L862" s="67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  <c r="BY862" s="15"/>
      <c r="BZ862" s="15"/>
      <c r="CA862" s="15"/>
      <c r="CB862" s="15"/>
      <c r="CC862" s="15"/>
      <c r="CD862" s="15"/>
      <c r="CE862" s="15"/>
      <c r="CF862" s="15"/>
      <c r="CG862" s="15"/>
      <c r="CH862" s="15"/>
      <c r="CI862" s="15"/>
      <c r="CJ862" s="15"/>
      <c r="CK862" s="15"/>
      <c r="CL862" s="15"/>
      <c r="CM862" s="15"/>
      <c r="CN862" s="15"/>
      <c r="CO862" s="15"/>
      <c r="CP862" s="15"/>
      <c r="CQ862" s="15"/>
      <c r="CR862" s="15"/>
      <c r="CS862" s="15"/>
      <c r="CT862" s="15"/>
      <c r="CU862" s="15"/>
      <c r="CV862" s="15"/>
      <c r="CW862" s="15"/>
      <c r="CX862" s="15"/>
      <c r="CY862" s="15"/>
      <c r="CZ862" s="15"/>
      <c r="DA862" s="15"/>
      <c r="DB862" s="15"/>
      <c r="DC862" s="15"/>
      <c r="DD862" s="15"/>
      <c r="DE862" s="15"/>
      <c r="DF862" s="15"/>
      <c r="DG862" s="15"/>
      <c r="DH862" s="15"/>
      <c r="DI862" s="15"/>
      <c r="DJ862" s="15"/>
      <c r="DK862" s="15"/>
      <c r="DL862" s="15"/>
      <c r="DM862" s="15"/>
      <c r="DN862" s="15"/>
      <c r="DO862" s="15"/>
      <c r="DP862" s="15"/>
      <c r="DQ862" s="15"/>
      <c r="DR862" s="15"/>
      <c r="DS862" s="15"/>
      <c r="DT862" s="15"/>
      <c r="DU862" s="15"/>
    </row>
    <row r="863" spans="1:125" x14ac:dyDescent="0.2">
      <c r="A863" s="15"/>
      <c r="B863" s="15"/>
      <c r="C863" s="58"/>
      <c r="D863" s="15"/>
      <c r="E863" s="15"/>
      <c r="F863" s="15"/>
      <c r="G863" s="15"/>
      <c r="H863" s="15"/>
      <c r="I863" s="15"/>
      <c r="J863" s="15"/>
      <c r="K863" s="15"/>
      <c r="L863" s="67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  <c r="BY863" s="15"/>
      <c r="BZ863" s="15"/>
      <c r="CA863" s="15"/>
      <c r="CB863" s="15"/>
      <c r="CC863" s="15"/>
      <c r="CD863" s="15"/>
      <c r="CE863" s="15"/>
      <c r="CF863" s="15"/>
      <c r="CG863" s="15"/>
      <c r="CH863" s="15"/>
      <c r="CI863" s="15"/>
      <c r="CJ863" s="15"/>
      <c r="CK863" s="15"/>
      <c r="CL863" s="15"/>
      <c r="CM863" s="15"/>
      <c r="CN863" s="15"/>
      <c r="CO863" s="15"/>
      <c r="CP863" s="15"/>
      <c r="CQ863" s="15"/>
      <c r="CR863" s="15"/>
      <c r="CS863" s="15"/>
      <c r="CT863" s="15"/>
      <c r="CU863" s="15"/>
      <c r="CV863" s="15"/>
      <c r="CW863" s="15"/>
      <c r="CX863" s="15"/>
      <c r="CY863" s="15"/>
      <c r="CZ863" s="15"/>
      <c r="DA863" s="15"/>
      <c r="DB863" s="15"/>
      <c r="DC863" s="15"/>
      <c r="DD863" s="15"/>
      <c r="DE863" s="15"/>
      <c r="DF863" s="15"/>
      <c r="DG863" s="15"/>
      <c r="DH863" s="15"/>
      <c r="DI863" s="15"/>
      <c r="DJ863" s="15"/>
      <c r="DK863" s="15"/>
      <c r="DL863" s="15"/>
      <c r="DM863" s="15"/>
      <c r="DN863" s="15"/>
      <c r="DO863" s="15"/>
      <c r="DP863" s="15"/>
      <c r="DQ863" s="15"/>
      <c r="DR863" s="15"/>
      <c r="DS863" s="15"/>
      <c r="DT863" s="15"/>
      <c r="DU863" s="15"/>
    </row>
    <row r="864" spans="1:125" x14ac:dyDescent="0.2">
      <c r="A864" s="15"/>
      <c r="B864" s="15"/>
      <c r="C864" s="58"/>
      <c r="D864" s="15"/>
      <c r="E864" s="15"/>
      <c r="F864" s="15"/>
      <c r="G864" s="15"/>
      <c r="H864" s="15"/>
      <c r="I864" s="15"/>
      <c r="J864" s="15"/>
      <c r="K864" s="15"/>
      <c r="L864" s="67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  <c r="BY864" s="15"/>
      <c r="BZ864" s="15"/>
      <c r="CA864" s="15"/>
      <c r="CB864" s="15"/>
      <c r="CC864" s="15"/>
      <c r="CD864" s="15"/>
      <c r="CE864" s="15"/>
      <c r="CF864" s="15"/>
      <c r="CG864" s="15"/>
      <c r="CH864" s="15"/>
      <c r="CI864" s="15"/>
      <c r="CJ864" s="15"/>
      <c r="CK864" s="15"/>
      <c r="CL864" s="15"/>
      <c r="CM864" s="15"/>
      <c r="CN864" s="15"/>
      <c r="CO864" s="15"/>
      <c r="CP864" s="15"/>
      <c r="CQ864" s="15"/>
      <c r="CR864" s="15"/>
      <c r="CS864" s="15"/>
      <c r="CT864" s="15"/>
      <c r="CU864" s="15"/>
      <c r="CV864" s="15"/>
      <c r="CW864" s="15"/>
      <c r="CX864" s="15"/>
      <c r="CY864" s="15"/>
      <c r="CZ864" s="15"/>
      <c r="DA864" s="15"/>
      <c r="DB864" s="15"/>
      <c r="DC864" s="15"/>
      <c r="DD864" s="15"/>
      <c r="DE864" s="15"/>
      <c r="DF864" s="15"/>
      <c r="DG864" s="15"/>
      <c r="DH864" s="15"/>
      <c r="DI864" s="15"/>
      <c r="DJ864" s="15"/>
      <c r="DK864" s="15"/>
      <c r="DL864" s="15"/>
      <c r="DM864" s="15"/>
      <c r="DN864" s="15"/>
      <c r="DO864" s="15"/>
      <c r="DP864" s="15"/>
      <c r="DQ864" s="15"/>
      <c r="DR864" s="15"/>
      <c r="DS864" s="15"/>
      <c r="DT864" s="15"/>
      <c r="DU864" s="15"/>
    </row>
    <row r="865" spans="1:125" x14ac:dyDescent="0.2">
      <c r="A865" s="15"/>
      <c r="B865" s="15"/>
      <c r="C865" s="58"/>
      <c r="D865" s="15"/>
      <c r="E865" s="15"/>
      <c r="F865" s="15"/>
      <c r="G865" s="15"/>
      <c r="H865" s="15"/>
      <c r="I865" s="15"/>
      <c r="J865" s="15"/>
      <c r="K865" s="15"/>
      <c r="L865" s="67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  <c r="CC865" s="15"/>
      <c r="CD865" s="15"/>
      <c r="CE865" s="15"/>
      <c r="CF865" s="15"/>
      <c r="CG865" s="15"/>
      <c r="CH865" s="15"/>
      <c r="CI865" s="15"/>
      <c r="CJ865" s="15"/>
      <c r="CK865" s="15"/>
      <c r="CL865" s="15"/>
      <c r="CM865" s="15"/>
      <c r="CN865" s="15"/>
      <c r="CO865" s="15"/>
      <c r="CP865" s="15"/>
      <c r="CQ865" s="15"/>
      <c r="CR865" s="15"/>
      <c r="CS865" s="15"/>
      <c r="CT865" s="15"/>
      <c r="CU865" s="15"/>
      <c r="CV865" s="15"/>
      <c r="CW865" s="15"/>
      <c r="CX865" s="15"/>
      <c r="CY865" s="15"/>
      <c r="CZ865" s="15"/>
      <c r="DA865" s="15"/>
      <c r="DB865" s="15"/>
      <c r="DC865" s="15"/>
      <c r="DD865" s="15"/>
      <c r="DE865" s="15"/>
      <c r="DF865" s="15"/>
      <c r="DG865" s="15"/>
      <c r="DH865" s="15"/>
      <c r="DI865" s="15"/>
      <c r="DJ865" s="15"/>
      <c r="DK865" s="15"/>
      <c r="DL865" s="15"/>
      <c r="DM865" s="15"/>
      <c r="DN865" s="15"/>
      <c r="DO865" s="15"/>
      <c r="DP865" s="15"/>
      <c r="DQ865" s="15"/>
      <c r="DR865" s="15"/>
      <c r="DS865" s="15"/>
      <c r="DT865" s="15"/>
      <c r="DU865" s="15"/>
    </row>
    <row r="866" spans="1:125" x14ac:dyDescent="0.2">
      <c r="A866" s="15"/>
      <c r="B866" s="15"/>
      <c r="C866" s="58"/>
      <c r="D866" s="15"/>
      <c r="E866" s="15"/>
      <c r="F866" s="15"/>
      <c r="G866" s="15"/>
      <c r="H866" s="15"/>
      <c r="I866" s="15"/>
      <c r="J866" s="15"/>
      <c r="K866" s="15"/>
      <c r="L866" s="67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  <c r="CC866" s="15"/>
      <c r="CD866" s="15"/>
      <c r="CE866" s="15"/>
      <c r="CF866" s="15"/>
      <c r="CG866" s="15"/>
      <c r="CH866" s="15"/>
      <c r="CI866" s="15"/>
      <c r="CJ866" s="15"/>
      <c r="CK866" s="15"/>
      <c r="CL866" s="15"/>
      <c r="CM866" s="15"/>
      <c r="CN866" s="15"/>
      <c r="CO866" s="15"/>
      <c r="CP866" s="15"/>
      <c r="CQ866" s="15"/>
      <c r="CR866" s="15"/>
      <c r="CS866" s="15"/>
      <c r="CT866" s="15"/>
      <c r="CU866" s="15"/>
      <c r="CV866" s="15"/>
      <c r="CW866" s="15"/>
      <c r="CX866" s="15"/>
      <c r="CY866" s="15"/>
      <c r="CZ866" s="15"/>
      <c r="DA866" s="15"/>
      <c r="DB866" s="15"/>
      <c r="DC866" s="15"/>
      <c r="DD866" s="15"/>
      <c r="DE866" s="15"/>
      <c r="DF866" s="15"/>
      <c r="DG866" s="15"/>
      <c r="DH866" s="15"/>
      <c r="DI866" s="15"/>
      <c r="DJ866" s="15"/>
      <c r="DK866" s="15"/>
      <c r="DL866" s="15"/>
      <c r="DM866" s="15"/>
      <c r="DN866" s="15"/>
      <c r="DO866" s="15"/>
      <c r="DP866" s="15"/>
      <c r="DQ866" s="15"/>
      <c r="DR866" s="15"/>
      <c r="DS866" s="15"/>
      <c r="DT866" s="15"/>
      <c r="DU866" s="15"/>
    </row>
    <row r="867" spans="1:125" x14ac:dyDescent="0.2">
      <c r="A867" s="15"/>
      <c r="B867" s="15"/>
      <c r="C867" s="58"/>
      <c r="D867" s="15"/>
      <c r="E867" s="15"/>
      <c r="F867" s="15"/>
      <c r="G867" s="15"/>
      <c r="H867" s="15"/>
      <c r="I867" s="15"/>
      <c r="J867" s="15"/>
      <c r="K867" s="15"/>
      <c r="L867" s="67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  <c r="BY867" s="15"/>
      <c r="BZ867" s="15"/>
      <c r="CA867" s="15"/>
      <c r="CB867" s="15"/>
      <c r="CC867" s="15"/>
      <c r="CD867" s="15"/>
      <c r="CE867" s="15"/>
      <c r="CF867" s="15"/>
      <c r="CG867" s="15"/>
      <c r="CH867" s="15"/>
      <c r="CI867" s="15"/>
      <c r="CJ867" s="15"/>
      <c r="CK867" s="15"/>
      <c r="CL867" s="15"/>
      <c r="CM867" s="15"/>
      <c r="CN867" s="15"/>
      <c r="CO867" s="15"/>
      <c r="CP867" s="15"/>
      <c r="CQ867" s="15"/>
      <c r="CR867" s="15"/>
      <c r="CS867" s="15"/>
      <c r="CT867" s="15"/>
      <c r="CU867" s="15"/>
      <c r="CV867" s="15"/>
      <c r="CW867" s="15"/>
      <c r="CX867" s="15"/>
      <c r="CY867" s="15"/>
      <c r="CZ867" s="15"/>
      <c r="DA867" s="15"/>
      <c r="DB867" s="15"/>
      <c r="DC867" s="15"/>
      <c r="DD867" s="15"/>
      <c r="DE867" s="15"/>
      <c r="DF867" s="15"/>
      <c r="DG867" s="15"/>
      <c r="DH867" s="15"/>
      <c r="DI867" s="15"/>
      <c r="DJ867" s="15"/>
      <c r="DK867" s="15"/>
      <c r="DL867" s="15"/>
      <c r="DM867" s="15"/>
      <c r="DN867" s="15"/>
      <c r="DO867" s="15"/>
      <c r="DP867" s="15"/>
      <c r="DQ867" s="15"/>
      <c r="DR867" s="15"/>
      <c r="DS867" s="15"/>
      <c r="DT867" s="15"/>
      <c r="DU867" s="15"/>
    </row>
    <row r="868" spans="1:125" x14ac:dyDescent="0.2">
      <c r="A868" s="15"/>
      <c r="B868" s="15"/>
      <c r="C868" s="58"/>
      <c r="D868" s="15"/>
      <c r="E868" s="15"/>
      <c r="F868" s="15"/>
      <c r="G868" s="15"/>
      <c r="H868" s="15"/>
      <c r="I868" s="15"/>
      <c r="J868" s="15"/>
      <c r="K868" s="15"/>
      <c r="L868" s="67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  <c r="BY868" s="15"/>
      <c r="BZ868" s="15"/>
      <c r="CA868" s="15"/>
      <c r="CB868" s="15"/>
      <c r="CC868" s="15"/>
      <c r="CD868" s="15"/>
      <c r="CE868" s="15"/>
      <c r="CF868" s="15"/>
      <c r="CG868" s="15"/>
      <c r="CH868" s="15"/>
      <c r="CI868" s="15"/>
      <c r="CJ868" s="15"/>
      <c r="CK868" s="15"/>
      <c r="CL868" s="15"/>
      <c r="CM868" s="15"/>
      <c r="CN868" s="15"/>
      <c r="CO868" s="15"/>
      <c r="CP868" s="15"/>
      <c r="CQ868" s="15"/>
      <c r="CR868" s="15"/>
      <c r="CS868" s="15"/>
      <c r="CT868" s="15"/>
      <c r="CU868" s="15"/>
      <c r="CV868" s="15"/>
      <c r="CW868" s="15"/>
      <c r="CX868" s="15"/>
      <c r="CY868" s="15"/>
      <c r="CZ868" s="15"/>
      <c r="DA868" s="15"/>
      <c r="DB868" s="15"/>
      <c r="DC868" s="15"/>
      <c r="DD868" s="15"/>
      <c r="DE868" s="15"/>
      <c r="DF868" s="15"/>
      <c r="DG868" s="15"/>
      <c r="DH868" s="15"/>
      <c r="DI868" s="15"/>
      <c r="DJ868" s="15"/>
      <c r="DK868" s="15"/>
      <c r="DL868" s="15"/>
      <c r="DM868" s="15"/>
      <c r="DN868" s="15"/>
      <c r="DO868" s="15"/>
      <c r="DP868" s="15"/>
      <c r="DQ868" s="15"/>
      <c r="DR868" s="15"/>
      <c r="DS868" s="15"/>
      <c r="DT868" s="15"/>
      <c r="DU868" s="15"/>
    </row>
    <row r="869" spans="1:125" x14ac:dyDescent="0.2">
      <c r="A869" s="15"/>
      <c r="B869" s="15"/>
      <c r="C869" s="58"/>
      <c r="D869" s="15"/>
      <c r="E869" s="15"/>
      <c r="F869" s="15"/>
      <c r="G869" s="15"/>
      <c r="H869" s="15"/>
      <c r="I869" s="15"/>
      <c r="J869" s="15"/>
      <c r="K869" s="15"/>
      <c r="L869" s="67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  <c r="BY869" s="15"/>
      <c r="BZ869" s="15"/>
      <c r="CA869" s="15"/>
      <c r="CB869" s="15"/>
      <c r="CC869" s="15"/>
      <c r="CD869" s="15"/>
      <c r="CE869" s="15"/>
      <c r="CF869" s="15"/>
      <c r="CG869" s="15"/>
      <c r="CH869" s="15"/>
      <c r="CI869" s="15"/>
      <c r="CJ869" s="15"/>
      <c r="CK869" s="15"/>
      <c r="CL869" s="15"/>
      <c r="CM869" s="15"/>
      <c r="CN869" s="15"/>
      <c r="CO869" s="15"/>
      <c r="CP869" s="15"/>
      <c r="CQ869" s="15"/>
      <c r="CR869" s="15"/>
      <c r="CS869" s="15"/>
      <c r="CT869" s="15"/>
      <c r="CU869" s="15"/>
      <c r="CV869" s="15"/>
      <c r="CW869" s="15"/>
      <c r="CX869" s="15"/>
      <c r="CY869" s="15"/>
      <c r="CZ869" s="15"/>
      <c r="DA869" s="15"/>
      <c r="DB869" s="15"/>
      <c r="DC869" s="15"/>
      <c r="DD869" s="15"/>
      <c r="DE869" s="15"/>
      <c r="DF869" s="15"/>
      <c r="DG869" s="15"/>
      <c r="DH869" s="15"/>
      <c r="DI869" s="15"/>
      <c r="DJ869" s="15"/>
      <c r="DK869" s="15"/>
      <c r="DL869" s="15"/>
      <c r="DM869" s="15"/>
      <c r="DN869" s="15"/>
      <c r="DO869" s="15"/>
      <c r="DP869" s="15"/>
      <c r="DQ869" s="15"/>
      <c r="DR869" s="15"/>
      <c r="DS869" s="15"/>
      <c r="DT869" s="15"/>
      <c r="DU869" s="15"/>
    </row>
    <row r="870" spans="1:125" x14ac:dyDescent="0.2">
      <c r="A870" s="15"/>
      <c r="B870" s="15"/>
      <c r="C870" s="58"/>
      <c r="D870" s="15"/>
      <c r="E870" s="15"/>
      <c r="F870" s="15"/>
      <c r="G870" s="15"/>
      <c r="H870" s="15"/>
      <c r="I870" s="15"/>
      <c r="J870" s="15"/>
      <c r="K870" s="15"/>
      <c r="L870" s="67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  <c r="CC870" s="15"/>
      <c r="CD870" s="15"/>
      <c r="CE870" s="15"/>
      <c r="CF870" s="15"/>
      <c r="CG870" s="15"/>
      <c r="CH870" s="15"/>
      <c r="CI870" s="15"/>
      <c r="CJ870" s="15"/>
      <c r="CK870" s="15"/>
      <c r="CL870" s="15"/>
      <c r="CM870" s="15"/>
      <c r="CN870" s="15"/>
      <c r="CO870" s="15"/>
      <c r="CP870" s="15"/>
      <c r="CQ870" s="15"/>
      <c r="CR870" s="15"/>
      <c r="CS870" s="15"/>
      <c r="CT870" s="15"/>
      <c r="CU870" s="15"/>
      <c r="CV870" s="15"/>
      <c r="CW870" s="15"/>
      <c r="CX870" s="15"/>
      <c r="CY870" s="15"/>
      <c r="CZ870" s="15"/>
      <c r="DA870" s="15"/>
      <c r="DB870" s="15"/>
      <c r="DC870" s="15"/>
      <c r="DD870" s="15"/>
      <c r="DE870" s="15"/>
      <c r="DF870" s="15"/>
      <c r="DG870" s="15"/>
      <c r="DH870" s="15"/>
      <c r="DI870" s="15"/>
      <c r="DJ870" s="15"/>
      <c r="DK870" s="15"/>
      <c r="DL870" s="15"/>
      <c r="DM870" s="15"/>
      <c r="DN870" s="15"/>
      <c r="DO870" s="15"/>
      <c r="DP870" s="15"/>
      <c r="DQ870" s="15"/>
      <c r="DR870" s="15"/>
      <c r="DS870" s="15"/>
      <c r="DT870" s="15"/>
      <c r="DU870" s="15"/>
    </row>
    <row r="871" spans="1:125" x14ac:dyDescent="0.2">
      <c r="A871" s="15"/>
      <c r="B871" s="15"/>
      <c r="C871" s="58"/>
      <c r="D871" s="15"/>
      <c r="E871" s="15"/>
      <c r="F871" s="15"/>
      <c r="G871" s="15"/>
      <c r="H871" s="15"/>
      <c r="I871" s="15"/>
      <c r="J871" s="15"/>
      <c r="K871" s="15"/>
      <c r="L871" s="67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  <c r="CC871" s="15"/>
      <c r="CD871" s="15"/>
      <c r="CE871" s="15"/>
      <c r="CF871" s="15"/>
      <c r="CG871" s="15"/>
      <c r="CH871" s="15"/>
      <c r="CI871" s="15"/>
      <c r="CJ871" s="15"/>
      <c r="CK871" s="15"/>
      <c r="CL871" s="15"/>
      <c r="CM871" s="15"/>
      <c r="CN871" s="15"/>
      <c r="CO871" s="15"/>
      <c r="CP871" s="15"/>
      <c r="CQ871" s="15"/>
      <c r="CR871" s="15"/>
      <c r="CS871" s="15"/>
      <c r="CT871" s="15"/>
      <c r="CU871" s="15"/>
      <c r="CV871" s="15"/>
      <c r="CW871" s="15"/>
      <c r="CX871" s="15"/>
      <c r="CY871" s="15"/>
      <c r="CZ871" s="15"/>
      <c r="DA871" s="15"/>
      <c r="DB871" s="15"/>
      <c r="DC871" s="15"/>
      <c r="DD871" s="15"/>
      <c r="DE871" s="15"/>
      <c r="DF871" s="15"/>
      <c r="DG871" s="15"/>
      <c r="DH871" s="15"/>
      <c r="DI871" s="15"/>
      <c r="DJ871" s="15"/>
      <c r="DK871" s="15"/>
      <c r="DL871" s="15"/>
      <c r="DM871" s="15"/>
      <c r="DN871" s="15"/>
      <c r="DO871" s="15"/>
      <c r="DP871" s="15"/>
      <c r="DQ871" s="15"/>
      <c r="DR871" s="15"/>
      <c r="DS871" s="15"/>
      <c r="DT871" s="15"/>
      <c r="DU871" s="15"/>
    </row>
    <row r="872" spans="1:125" x14ac:dyDescent="0.2">
      <c r="A872" s="15"/>
      <c r="B872" s="15"/>
      <c r="C872" s="58"/>
      <c r="D872" s="15"/>
      <c r="E872" s="15"/>
      <c r="F872" s="15"/>
      <c r="G872" s="15"/>
      <c r="H872" s="15"/>
      <c r="I872" s="15"/>
      <c r="J872" s="15"/>
      <c r="K872" s="15"/>
      <c r="L872" s="67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  <c r="BY872" s="15"/>
      <c r="BZ872" s="15"/>
      <c r="CA872" s="15"/>
      <c r="CB872" s="15"/>
      <c r="CC872" s="15"/>
      <c r="CD872" s="15"/>
      <c r="CE872" s="15"/>
      <c r="CF872" s="15"/>
      <c r="CG872" s="15"/>
      <c r="CH872" s="15"/>
      <c r="CI872" s="15"/>
      <c r="CJ872" s="15"/>
      <c r="CK872" s="15"/>
      <c r="CL872" s="15"/>
      <c r="CM872" s="15"/>
      <c r="CN872" s="15"/>
      <c r="CO872" s="15"/>
      <c r="CP872" s="15"/>
      <c r="CQ872" s="15"/>
      <c r="CR872" s="15"/>
      <c r="CS872" s="15"/>
      <c r="CT872" s="15"/>
      <c r="CU872" s="15"/>
      <c r="CV872" s="15"/>
      <c r="CW872" s="15"/>
      <c r="CX872" s="15"/>
      <c r="CY872" s="15"/>
      <c r="CZ872" s="15"/>
      <c r="DA872" s="15"/>
      <c r="DB872" s="15"/>
      <c r="DC872" s="15"/>
      <c r="DD872" s="15"/>
      <c r="DE872" s="15"/>
      <c r="DF872" s="15"/>
      <c r="DG872" s="15"/>
      <c r="DH872" s="15"/>
      <c r="DI872" s="15"/>
      <c r="DJ872" s="15"/>
      <c r="DK872" s="15"/>
      <c r="DL872" s="15"/>
      <c r="DM872" s="15"/>
      <c r="DN872" s="15"/>
      <c r="DO872" s="15"/>
      <c r="DP872" s="15"/>
      <c r="DQ872" s="15"/>
      <c r="DR872" s="15"/>
      <c r="DS872" s="15"/>
      <c r="DT872" s="15"/>
      <c r="DU872" s="15"/>
    </row>
    <row r="873" spans="1:125" x14ac:dyDescent="0.2">
      <c r="A873" s="15"/>
      <c r="B873" s="15"/>
      <c r="C873" s="58"/>
      <c r="D873" s="15"/>
      <c r="E873" s="15"/>
      <c r="F873" s="15"/>
      <c r="G873" s="15"/>
      <c r="H873" s="15"/>
      <c r="I873" s="15"/>
      <c r="J873" s="15"/>
      <c r="K873" s="15"/>
      <c r="L873" s="67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  <c r="CC873" s="15"/>
      <c r="CD873" s="15"/>
      <c r="CE873" s="15"/>
      <c r="CF873" s="15"/>
      <c r="CG873" s="15"/>
      <c r="CH873" s="15"/>
      <c r="CI873" s="15"/>
      <c r="CJ873" s="15"/>
      <c r="CK873" s="15"/>
      <c r="CL873" s="15"/>
      <c r="CM873" s="15"/>
      <c r="CN873" s="15"/>
      <c r="CO873" s="15"/>
      <c r="CP873" s="15"/>
      <c r="CQ873" s="15"/>
      <c r="CR873" s="15"/>
      <c r="CS873" s="15"/>
      <c r="CT873" s="15"/>
      <c r="CU873" s="15"/>
      <c r="CV873" s="15"/>
      <c r="CW873" s="15"/>
      <c r="CX873" s="15"/>
      <c r="CY873" s="15"/>
      <c r="CZ873" s="15"/>
      <c r="DA873" s="15"/>
      <c r="DB873" s="15"/>
      <c r="DC873" s="15"/>
      <c r="DD873" s="15"/>
      <c r="DE873" s="15"/>
      <c r="DF873" s="15"/>
      <c r="DG873" s="15"/>
      <c r="DH873" s="15"/>
      <c r="DI873" s="15"/>
      <c r="DJ873" s="15"/>
      <c r="DK873" s="15"/>
      <c r="DL873" s="15"/>
      <c r="DM873" s="15"/>
      <c r="DN873" s="15"/>
      <c r="DO873" s="15"/>
      <c r="DP873" s="15"/>
      <c r="DQ873" s="15"/>
      <c r="DR873" s="15"/>
      <c r="DS873" s="15"/>
      <c r="DT873" s="15"/>
      <c r="DU873" s="15"/>
    </row>
    <row r="874" spans="1:125" x14ac:dyDescent="0.2">
      <c r="A874" s="15"/>
      <c r="B874" s="15"/>
      <c r="C874" s="58"/>
      <c r="D874" s="15"/>
      <c r="E874" s="15"/>
      <c r="F874" s="15"/>
      <c r="G874" s="15"/>
      <c r="H874" s="15"/>
      <c r="I874" s="15"/>
      <c r="J874" s="15"/>
      <c r="K874" s="15"/>
      <c r="L874" s="67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  <c r="BY874" s="15"/>
      <c r="BZ874" s="15"/>
      <c r="CA874" s="15"/>
      <c r="CB874" s="15"/>
      <c r="CC874" s="15"/>
      <c r="CD874" s="15"/>
      <c r="CE874" s="15"/>
      <c r="CF874" s="15"/>
      <c r="CG874" s="15"/>
      <c r="CH874" s="15"/>
      <c r="CI874" s="15"/>
      <c r="CJ874" s="15"/>
      <c r="CK874" s="15"/>
      <c r="CL874" s="15"/>
      <c r="CM874" s="15"/>
      <c r="CN874" s="15"/>
      <c r="CO874" s="15"/>
      <c r="CP874" s="15"/>
      <c r="CQ874" s="15"/>
      <c r="CR874" s="15"/>
      <c r="CS874" s="15"/>
      <c r="CT874" s="15"/>
      <c r="CU874" s="15"/>
      <c r="CV874" s="15"/>
      <c r="CW874" s="15"/>
      <c r="CX874" s="15"/>
      <c r="CY874" s="15"/>
      <c r="CZ874" s="15"/>
      <c r="DA874" s="15"/>
      <c r="DB874" s="15"/>
      <c r="DC874" s="15"/>
      <c r="DD874" s="15"/>
      <c r="DE874" s="15"/>
      <c r="DF874" s="15"/>
      <c r="DG874" s="15"/>
      <c r="DH874" s="15"/>
      <c r="DI874" s="15"/>
      <c r="DJ874" s="15"/>
      <c r="DK874" s="15"/>
      <c r="DL874" s="15"/>
      <c r="DM874" s="15"/>
      <c r="DN874" s="15"/>
      <c r="DO874" s="15"/>
      <c r="DP874" s="15"/>
      <c r="DQ874" s="15"/>
      <c r="DR874" s="15"/>
      <c r="DS874" s="15"/>
      <c r="DT874" s="15"/>
      <c r="DU874" s="15"/>
    </row>
    <row r="875" spans="1:125" x14ac:dyDescent="0.2">
      <c r="A875" s="15"/>
      <c r="B875" s="15"/>
      <c r="C875" s="58"/>
      <c r="D875" s="15"/>
      <c r="E875" s="15"/>
      <c r="F875" s="15"/>
      <c r="G875" s="15"/>
      <c r="H875" s="15"/>
      <c r="I875" s="15"/>
      <c r="J875" s="15"/>
      <c r="K875" s="15"/>
      <c r="L875" s="67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  <c r="CC875" s="15"/>
      <c r="CD875" s="15"/>
      <c r="CE875" s="15"/>
      <c r="CF875" s="15"/>
      <c r="CG875" s="15"/>
      <c r="CH875" s="15"/>
      <c r="CI875" s="15"/>
      <c r="CJ875" s="15"/>
      <c r="CK875" s="15"/>
      <c r="CL875" s="15"/>
      <c r="CM875" s="15"/>
      <c r="CN875" s="15"/>
      <c r="CO875" s="15"/>
      <c r="CP875" s="15"/>
      <c r="CQ875" s="15"/>
      <c r="CR875" s="15"/>
      <c r="CS875" s="15"/>
      <c r="CT875" s="15"/>
      <c r="CU875" s="15"/>
      <c r="CV875" s="15"/>
      <c r="CW875" s="15"/>
      <c r="CX875" s="15"/>
      <c r="CY875" s="15"/>
      <c r="CZ875" s="15"/>
      <c r="DA875" s="15"/>
      <c r="DB875" s="15"/>
      <c r="DC875" s="15"/>
      <c r="DD875" s="15"/>
      <c r="DE875" s="15"/>
      <c r="DF875" s="15"/>
      <c r="DG875" s="15"/>
      <c r="DH875" s="15"/>
      <c r="DI875" s="15"/>
      <c r="DJ875" s="15"/>
      <c r="DK875" s="15"/>
      <c r="DL875" s="15"/>
      <c r="DM875" s="15"/>
      <c r="DN875" s="15"/>
      <c r="DO875" s="15"/>
      <c r="DP875" s="15"/>
      <c r="DQ875" s="15"/>
      <c r="DR875" s="15"/>
      <c r="DS875" s="15"/>
      <c r="DT875" s="15"/>
      <c r="DU875" s="15"/>
    </row>
    <row r="876" spans="1:125" x14ac:dyDescent="0.2">
      <c r="A876" s="15"/>
      <c r="B876" s="15"/>
      <c r="C876" s="58"/>
      <c r="D876" s="15"/>
      <c r="E876" s="15"/>
      <c r="F876" s="15"/>
      <c r="G876" s="15"/>
      <c r="H876" s="15"/>
      <c r="I876" s="15"/>
      <c r="J876" s="15"/>
      <c r="K876" s="15"/>
      <c r="L876" s="67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  <c r="CA876" s="15"/>
      <c r="CB876" s="15"/>
      <c r="CC876" s="15"/>
      <c r="CD876" s="15"/>
      <c r="CE876" s="15"/>
      <c r="CF876" s="15"/>
      <c r="CG876" s="15"/>
      <c r="CH876" s="15"/>
      <c r="CI876" s="15"/>
      <c r="CJ876" s="15"/>
      <c r="CK876" s="15"/>
      <c r="CL876" s="15"/>
      <c r="CM876" s="15"/>
      <c r="CN876" s="15"/>
      <c r="CO876" s="15"/>
      <c r="CP876" s="15"/>
      <c r="CQ876" s="15"/>
      <c r="CR876" s="15"/>
      <c r="CS876" s="15"/>
      <c r="CT876" s="15"/>
      <c r="CU876" s="15"/>
      <c r="CV876" s="15"/>
      <c r="CW876" s="15"/>
      <c r="CX876" s="15"/>
      <c r="CY876" s="15"/>
      <c r="CZ876" s="15"/>
      <c r="DA876" s="15"/>
      <c r="DB876" s="15"/>
      <c r="DC876" s="15"/>
      <c r="DD876" s="15"/>
      <c r="DE876" s="15"/>
      <c r="DF876" s="15"/>
      <c r="DG876" s="15"/>
      <c r="DH876" s="15"/>
      <c r="DI876" s="15"/>
      <c r="DJ876" s="15"/>
      <c r="DK876" s="15"/>
      <c r="DL876" s="15"/>
      <c r="DM876" s="15"/>
      <c r="DN876" s="15"/>
      <c r="DO876" s="15"/>
      <c r="DP876" s="15"/>
      <c r="DQ876" s="15"/>
      <c r="DR876" s="15"/>
      <c r="DS876" s="15"/>
      <c r="DT876" s="15"/>
      <c r="DU876" s="15"/>
    </row>
    <row r="877" spans="1:125" x14ac:dyDescent="0.2">
      <c r="A877" s="15"/>
      <c r="B877" s="15"/>
      <c r="C877" s="58"/>
      <c r="D877" s="15"/>
      <c r="E877" s="15"/>
      <c r="F877" s="15"/>
      <c r="G877" s="15"/>
      <c r="H877" s="15"/>
      <c r="I877" s="15"/>
      <c r="J877" s="15"/>
      <c r="K877" s="15"/>
      <c r="L877" s="67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  <c r="BY877" s="15"/>
      <c r="BZ877" s="15"/>
      <c r="CA877" s="15"/>
      <c r="CB877" s="15"/>
      <c r="CC877" s="15"/>
      <c r="CD877" s="15"/>
      <c r="CE877" s="15"/>
      <c r="CF877" s="15"/>
      <c r="CG877" s="15"/>
      <c r="CH877" s="15"/>
      <c r="CI877" s="15"/>
      <c r="CJ877" s="15"/>
      <c r="CK877" s="15"/>
      <c r="CL877" s="15"/>
      <c r="CM877" s="15"/>
      <c r="CN877" s="15"/>
      <c r="CO877" s="15"/>
      <c r="CP877" s="15"/>
      <c r="CQ877" s="15"/>
      <c r="CR877" s="15"/>
      <c r="CS877" s="15"/>
      <c r="CT877" s="15"/>
      <c r="CU877" s="15"/>
      <c r="CV877" s="15"/>
      <c r="CW877" s="15"/>
      <c r="CX877" s="15"/>
      <c r="CY877" s="15"/>
      <c r="CZ877" s="15"/>
      <c r="DA877" s="15"/>
      <c r="DB877" s="15"/>
      <c r="DC877" s="15"/>
      <c r="DD877" s="15"/>
      <c r="DE877" s="15"/>
      <c r="DF877" s="15"/>
      <c r="DG877" s="15"/>
      <c r="DH877" s="15"/>
      <c r="DI877" s="15"/>
      <c r="DJ877" s="15"/>
      <c r="DK877" s="15"/>
      <c r="DL877" s="15"/>
      <c r="DM877" s="15"/>
      <c r="DN877" s="15"/>
      <c r="DO877" s="15"/>
      <c r="DP877" s="15"/>
      <c r="DQ877" s="15"/>
      <c r="DR877" s="15"/>
      <c r="DS877" s="15"/>
      <c r="DT877" s="15"/>
      <c r="DU877" s="15"/>
    </row>
    <row r="878" spans="1:125" x14ac:dyDescent="0.2">
      <c r="A878" s="15"/>
      <c r="B878" s="15"/>
      <c r="C878" s="58"/>
      <c r="D878" s="15"/>
      <c r="E878" s="15"/>
      <c r="F878" s="15"/>
      <c r="G878" s="15"/>
      <c r="H878" s="15"/>
      <c r="I878" s="15"/>
      <c r="J878" s="15"/>
      <c r="K878" s="15"/>
      <c r="L878" s="67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  <c r="BY878" s="15"/>
      <c r="BZ878" s="15"/>
      <c r="CA878" s="15"/>
      <c r="CB878" s="15"/>
      <c r="CC878" s="15"/>
      <c r="CD878" s="15"/>
      <c r="CE878" s="15"/>
      <c r="CF878" s="15"/>
      <c r="CG878" s="15"/>
      <c r="CH878" s="15"/>
      <c r="CI878" s="15"/>
      <c r="CJ878" s="15"/>
      <c r="CK878" s="15"/>
      <c r="CL878" s="15"/>
      <c r="CM878" s="15"/>
      <c r="CN878" s="15"/>
      <c r="CO878" s="15"/>
      <c r="CP878" s="15"/>
      <c r="CQ878" s="15"/>
      <c r="CR878" s="15"/>
      <c r="CS878" s="15"/>
      <c r="CT878" s="15"/>
      <c r="CU878" s="15"/>
      <c r="CV878" s="15"/>
      <c r="CW878" s="15"/>
      <c r="CX878" s="15"/>
      <c r="CY878" s="15"/>
      <c r="CZ878" s="15"/>
      <c r="DA878" s="15"/>
      <c r="DB878" s="15"/>
      <c r="DC878" s="15"/>
      <c r="DD878" s="15"/>
      <c r="DE878" s="15"/>
      <c r="DF878" s="15"/>
      <c r="DG878" s="15"/>
      <c r="DH878" s="15"/>
      <c r="DI878" s="15"/>
      <c r="DJ878" s="15"/>
      <c r="DK878" s="15"/>
      <c r="DL878" s="15"/>
      <c r="DM878" s="15"/>
      <c r="DN878" s="15"/>
      <c r="DO878" s="15"/>
      <c r="DP878" s="15"/>
      <c r="DQ878" s="15"/>
      <c r="DR878" s="15"/>
      <c r="DS878" s="15"/>
      <c r="DT878" s="15"/>
      <c r="DU878" s="15"/>
    </row>
    <row r="879" spans="1:125" x14ac:dyDescent="0.2">
      <c r="A879" s="15"/>
      <c r="B879" s="15"/>
      <c r="C879" s="58"/>
      <c r="D879" s="15"/>
      <c r="E879" s="15"/>
      <c r="F879" s="15"/>
      <c r="G879" s="15"/>
      <c r="H879" s="15"/>
      <c r="I879" s="15"/>
      <c r="J879" s="15"/>
      <c r="K879" s="15"/>
      <c r="L879" s="67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  <c r="BY879" s="15"/>
      <c r="BZ879" s="15"/>
      <c r="CA879" s="15"/>
      <c r="CB879" s="15"/>
      <c r="CC879" s="15"/>
      <c r="CD879" s="15"/>
      <c r="CE879" s="15"/>
      <c r="CF879" s="15"/>
      <c r="CG879" s="15"/>
      <c r="CH879" s="15"/>
      <c r="CI879" s="15"/>
      <c r="CJ879" s="15"/>
      <c r="CK879" s="15"/>
      <c r="CL879" s="15"/>
      <c r="CM879" s="15"/>
      <c r="CN879" s="15"/>
      <c r="CO879" s="15"/>
      <c r="CP879" s="15"/>
      <c r="CQ879" s="15"/>
      <c r="CR879" s="15"/>
      <c r="CS879" s="15"/>
      <c r="CT879" s="15"/>
      <c r="CU879" s="15"/>
      <c r="CV879" s="15"/>
      <c r="CW879" s="15"/>
      <c r="CX879" s="15"/>
      <c r="CY879" s="15"/>
      <c r="CZ879" s="15"/>
      <c r="DA879" s="15"/>
      <c r="DB879" s="15"/>
      <c r="DC879" s="15"/>
      <c r="DD879" s="15"/>
      <c r="DE879" s="15"/>
      <c r="DF879" s="15"/>
      <c r="DG879" s="15"/>
      <c r="DH879" s="15"/>
      <c r="DI879" s="15"/>
      <c r="DJ879" s="15"/>
      <c r="DK879" s="15"/>
      <c r="DL879" s="15"/>
      <c r="DM879" s="15"/>
      <c r="DN879" s="15"/>
      <c r="DO879" s="15"/>
      <c r="DP879" s="15"/>
      <c r="DQ879" s="15"/>
      <c r="DR879" s="15"/>
      <c r="DS879" s="15"/>
      <c r="DT879" s="15"/>
      <c r="DU879" s="15"/>
    </row>
    <row r="880" spans="1:125" x14ac:dyDescent="0.2">
      <c r="A880" s="15"/>
      <c r="B880" s="15"/>
      <c r="C880" s="58"/>
      <c r="D880" s="15"/>
      <c r="E880" s="15"/>
      <c r="F880" s="15"/>
      <c r="G880" s="15"/>
      <c r="H880" s="15"/>
      <c r="I880" s="15"/>
      <c r="J880" s="15"/>
      <c r="K880" s="15"/>
      <c r="L880" s="67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  <c r="CD880" s="15"/>
      <c r="CE880" s="15"/>
      <c r="CF880" s="15"/>
      <c r="CG880" s="15"/>
      <c r="CH880" s="15"/>
      <c r="CI880" s="15"/>
      <c r="CJ880" s="15"/>
      <c r="CK880" s="15"/>
      <c r="CL880" s="15"/>
      <c r="CM880" s="15"/>
      <c r="CN880" s="15"/>
      <c r="CO880" s="15"/>
      <c r="CP880" s="15"/>
      <c r="CQ880" s="15"/>
      <c r="CR880" s="15"/>
      <c r="CS880" s="15"/>
      <c r="CT880" s="15"/>
      <c r="CU880" s="15"/>
      <c r="CV880" s="15"/>
      <c r="CW880" s="15"/>
      <c r="CX880" s="15"/>
      <c r="CY880" s="15"/>
      <c r="CZ880" s="15"/>
      <c r="DA880" s="15"/>
      <c r="DB880" s="15"/>
      <c r="DC880" s="15"/>
      <c r="DD880" s="15"/>
      <c r="DE880" s="15"/>
      <c r="DF880" s="15"/>
      <c r="DG880" s="15"/>
      <c r="DH880" s="15"/>
      <c r="DI880" s="15"/>
      <c r="DJ880" s="15"/>
      <c r="DK880" s="15"/>
      <c r="DL880" s="15"/>
      <c r="DM880" s="15"/>
      <c r="DN880" s="15"/>
      <c r="DO880" s="15"/>
      <c r="DP880" s="15"/>
      <c r="DQ880" s="15"/>
      <c r="DR880" s="15"/>
      <c r="DS880" s="15"/>
      <c r="DT880" s="15"/>
      <c r="DU880" s="15"/>
    </row>
    <row r="881" spans="1:125" x14ac:dyDescent="0.2">
      <c r="A881" s="15"/>
      <c r="B881" s="15"/>
      <c r="C881" s="58"/>
      <c r="D881" s="15"/>
      <c r="E881" s="15"/>
      <c r="F881" s="15"/>
      <c r="G881" s="15"/>
      <c r="H881" s="15"/>
      <c r="I881" s="15"/>
      <c r="J881" s="15"/>
      <c r="K881" s="15"/>
      <c r="L881" s="67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  <c r="CC881" s="15"/>
      <c r="CD881" s="15"/>
      <c r="CE881" s="15"/>
      <c r="CF881" s="15"/>
      <c r="CG881" s="15"/>
      <c r="CH881" s="15"/>
      <c r="CI881" s="15"/>
      <c r="CJ881" s="15"/>
      <c r="CK881" s="15"/>
      <c r="CL881" s="15"/>
      <c r="CM881" s="15"/>
      <c r="CN881" s="15"/>
      <c r="CO881" s="15"/>
      <c r="CP881" s="15"/>
      <c r="CQ881" s="15"/>
      <c r="CR881" s="15"/>
      <c r="CS881" s="15"/>
      <c r="CT881" s="15"/>
      <c r="CU881" s="15"/>
      <c r="CV881" s="15"/>
      <c r="CW881" s="15"/>
      <c r="CX881" s="15"/>
      <c r="CY881" s="15"/>
      <c r="CZ881" s="15"/>
      <c r="DA881" s="15"/>
      <c r="DB881" s="15"/>
      <c r="DC881" s="15"/>
      <c r="DD881" s="15"/>
      <c r="DE881" s="15"/>
      <c r="DF881" s="15"/>
      <c r="DG881" s="15"/>
      <c r="DH881" s="15"/>
      <c r="DI881" s="15"/>
      <c r="DJ881" s="15"/>
      <c r="DK881" s="15"/>
      <c r="DL881" s="15"/>
      <c r="DM881" s="15"/>
      <c r="DN881" s="15"/>
      <c r="DO881" s="15"/>
      <c r="DP881" s="15"/>
      <c r="DQ881" s="15"/>
      <c r="DR881" s="15"/>
      <c r="DS881" s="15"/>
      <c r="DT881" s="15"/>
      <c r="DU881" s="15"/>
    </row>
    <row r="882" spans="1:125" x14ac:dyDescent="0.2">
      <c r="A882" s="15"/>
      <c r="B882" s="15"/>
      <c r="C882" s="58"/>
      <c r="D882" s="15"/>
      <c r="E882" s="15"/>
      <c r="F882" s="15"/>
      <c r="G882" s="15"/>
      <c r="H882" s="15"/>
      <c r="I882" s="15"/>
      <c r="J882" s="15"/>
      <c r="K882" s="15"/>
      <c r="L882" s="67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  <c r="CC882" s="15"/>
      <c r="CD882" s="15"/>
      <c r="CE882" s="15"/>
      <c r="CF882" s="15"/>
      <c r="CG882" s="15"/>
      <c r="CH882" s="15"/>
      <c r="CI882" s="15"/>
      <c r="CJ882" s="15"/>
      <c r="CK882" s="15"/>
      <c r="CL882" s="15"/>
      <c r="CM882" s="15"/>
      <c r="CN882" s="15"/>
      <c r="CO882" s="15"/>
      <c r="CP882" s="15"/>
      <c r="CQ882" s="15"/>
      <c r="CR882" s="15"/>
      <c r="CS882" s="15"/>
      <c r="CT882" s="15"/>
      <c r="CU882" s="15"/>
      <c r="CV882" s="15"/>
      <c r="CW882" s="15"/>
      <c r="CX882" s="15"/>
      <c r="CY882" s="15"/>
      <c r="CZ882" s="15"/>
      <c r="DA882" s="15"/>
      <c r="DB882" s="15"/>
      <c r="DC882" s="15"/>
      <c r="DD882" s="15"/>
      <c r="DE882" s="15"/>
      <c r="DF882" s="15"/>
      <c r="DG882" s="15"/>
      <c r="DH882" s="15"/>
      <c r="DI882" s="15"/>
      <c r="DJ882" s="15"/>
      <c r="DK882" s="15"/>
      <c r="DL882" s="15"/>
      <c r="DM882" s="15"/>
      <c r="DN882" s="15"/>
      <c r="DO882" s="15"/>
      <c r="DP882" s="15"/>
      <c r="DQ882" s="15"/>
      <c r="DR882" s="15"/>
      <c r="DS882" s="15"/>
      <c r="DT882" s="15"/>
      <c r="DU882" s="15"/>
    </row>
    <row r="883" spans="1:125" x14ac:dyDescent="0.2">
      <c r="A883" s="15"/>
      <c r="B883" s="15"/>
      <c r="C883" s="58"/>
      <c r="D883" s="15"/>
      <c r="E883" s="15"/>
      <c r="F883" s="15"/>
      <c r="G883" s="15"/>
      <c r="H883" s="15"/>
      <c r="I883" s="15"/>
      <c r="J883" s="15"/>
      <c r="K883" s="15"/>
      <c r="L883" s="67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  <c r="CC883" s="15"/>
      <c r="CD883" s="15"/>
      <c r="CE883" s="15"/>
      <c r="CF883" s="15"/>
      <c r="CG883" s="15"/>
      <c r="CH883" s="15"/>
      <c r="CI883" s="15"/>
      <c r="CJ883" s="15"/>
      <c r="CK883" s="15"/>
      <c r="CL883" s="15"/>
      <c r="CM883" s="15"/>
      <c r="CN883" s="15"/>
      <c r="CO883" s="15"/>
      <c r="CP883" s="15"/>
      <c r="CQ883" s="15"/>
      <c r="CR883" s="15"/>
      <c r="CS883" s="15"/>
      <c r="CT883" s="15"/>
      <c r="CU883" s="15"/>
      <c r="CV883" s="15"/>
      <c r="CW883" s="15"/>
      <c r="CX883" s="15"/>
      <c r="CY883" s="15"/>
      <c r="CZ883" s="15"/>
      <c r="DA883" s="15"/>
      <c r="DB883" s="15"/>
      <c r="DC883" s="15"/>
      <c r="DD883" s="15"/>
      <c r="DE883" s="15"/>
      <c r="DF883" s="15"/>
      <c r="DG883" s="15"/>
      <c r="DH883" s="15"/>
      <c r="DI883" s="15"/>
      <c r="DJ883" s="15"/>
      <c r="DK883" s="15"/>
      <c r="DL883" s="15"/>
      <c r="DM883" s="15"/>
      <c r="DN883" s="15"/>
      <c r="DO883" s="15"/>
      <c r="DP883" s="15"/>
      <c r="DQ883" s="15"/>
      <c r="DR883" s="15"/>
      <c r="DS883" s="15"/>
      <c r="DT883" s="15"/>
      <c r="DU883" s="15"/>
    </row>
    <row r="884" spans="1:125" x14ac:dyDescent="0.2">
      <c r="A884" s="15"/>
      <c r="B884" s="15"/>
      <c r="C884" s="58"/>
      <c r="D884" s="15"/>
      <c r="E884" s="15"/>
      <c r="F884" s="15"/>
      <c r="G884" s="15"/>
      <c r="H884" s="15"/>
      <c r="I884" s="15"/>
      <c r="J884" s="15"/>
      <c r="K884" s="15"/>
      <c r="L884" s="67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  <c r="CC884" s="15"/>
      <c r="CD884" s="15"/>
      <c r="CE884" s="15"/>
      <c r="CF884" s="15"/>
      <c r="CG884" s="15"/>
      <c r="CH884" s="15"/>
      <c r="CI884" s="15"/>
      <c r="CJ884" s="15"/>
      <c r="CK884" s="15"/>
      <c r="CL884" s="15"/>
      <c r="CM884" s="15"/>
      <c r="CN884" s="15"/>
      <c r="CO884" s="15"/>
      <c r="CP884" s="15"/>
      <c r="CQ884" s="15"/>
      <c r="CR884" s="15"/>
      <c r="CS884" s="15"/>
      <c r="CT884" s="15"/>
      <c r="CU884" s="15"/>
      <c r="CV884" s="15"/>
      <c r="CW884" s="15"/>
      <c r="CX884" s="15"/>
      <c r="CY884" s="15"/>
      <c r="CZ884" s="15"/>
      <c r="DA884" s="15"/>
      <c r="DB884" s="15"/>
      <c r="DC884" s="15"/>
      <c r="DD884" s="15"/>
      <c r="DE884" s="15"/>
      <c r="DF884" s="15"/>
      <c r="DG884" s="15"/>
      <c r="DH884" s="15"/>
      <c r="DI884" s="15"/>
      <c r="DJ884" s="15"/>
      <c r="DK884" s="15"/>
      <c r="DL884" s="15"/>
      <c r="DM884" s="15"/>
      <c r="DN884" s="15"/>
      <c r="DO884" s="15"/>
      <c r="DP884" s="15"/>
      <c r="DQ884" s="15"/>
      <c r="DR884" s="15"/>
      <c r="DS884" s="15"/>
      <c r="DT884" s="15"/>
      <c r="DU884" s="15"/>
    </row>
    <row r="885" spans="1:125" x14ac:dyDescent="0.2">
      <c r="A885" s="15"/>
      <c r="B885" s="15"/>
      <c r="C885" s="58"/>
      <c r="D885" s="15"/>
      <c r="E885" s="15"/>
      <c r="F885" s="15"/>
      <c r="G885" s="15"/>
      <c r="H885" s="15"/>
      <c r="I885" s="15"/>
      <c r="J885" s="15"/>
      <c r="K885" s="15"/>
      <c r="L885" s="67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  <c r="CC885" s="15"/>
      <c r="CD885" s="15"/>
      <c r="CE885" s="15"/>
      <c r="CF885" s="15"/>
      <c r="CG885" s="15"/>
      <c r="CH885" s="15"/>
      <c r="CI885" s="15"/>
      <c r="CJ885" s="15"/>
      <c r="CK885" s="15"/>
      <c r="CL885" s="15"/>
      <c r="CM885" s="15"/>
      <c r="CN885" s="15"/>
      <c r="CO885" s="15"/>
      <c r="CP885" s="15"/>
      <c r="CQ885" s="15"/>
      <c r="CR885" s="15"/>
      <c r="CS885" s="15"/>
      <c r="CT885" s="15"/>
      <c r="CU885" s="15"/>
      <c r="CV885" s="15"/>
      <c r="CW885" s="15"/>
      <c r="CX885" s="15"/>
      <c r="CY885" s="15"/>
      <c r="CZ885" s="15"/>
      <c r="DA885" s="15"/>
      <c r="DB885" s="15"/>
      <c r="DC885" s="15"/>
      <c r="DD885" s="15"/>
      <c r="DE885" s="15"/>
      <c r="DF885" s="15"/>
      <c r="DG885" s="15"/>
      <c r="DH885" s="15"/>
      <c r="DI885" s="15"/>
      <c r="DJ885" s="15"/>
      <c r="DK885" s="15"/>
      <c r="DL885" s="15"/>
      <c r="DM885" s="15"/>
      <c r="DN885" s="15"/>
      <c r="DO885" s="15"/>
      <c r="DP885" s="15"/>
      <c r="DQ885" s="15"/>
      <c r="DR885" s="15"/>
      <c r="DS885" s="15"/>
      <c r="DT885" s="15"/>
      <c r="DU885" s="15"/>
    </row>
    <row r="886" spans="1:125" x14ac:dyDescent="0.2">
      <c r="A886" s="15"/>
      <c r="B886" s="15"/>
      <c r="C886" s="58"/>
      <c r="D886" s="15"/>
      <c r="E886" s="15"/>
      <c r="F886" s="15"/>
      <c r="G886" s="15"/>
      <c r="H886" s="15"/>
      <c r="I886" s="15"/>
      <c r="J886" s="15"/>
      <c r="K886" s="15"/>
      <c r="L886" s="67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5"/>
      <c r="CC886" s="15"/>
      <c r="CD886" s="15"/>
      <c r="CE886" s="15"/>
      <c r="CF886" s="15"/>
      <c r="CG886" s="15"/>
      <c r="CH886" s="15"/>
      <c r="CI886" s="15"/>
      <c r="CJ886" s="15"/>
      <c r="CK886" s="15"/>
      <c r="CL886" s="15"/>
      <c r="CM886" s="15"/>
      <c r="CN886" s="15"/>
      <c r="CO886" s="15"/>
      <c r="CP886" s="15"/>
      <c r="CQ886" s="15"/>
      <c r="CR886" s="15"/>
      <c r="CS886" s="15"/>
      <c r="CT886" s="15"/>
      <c r="CU886" s="15"/>
      <c r="CV886" s="15"/>
      <c r="CW886" s="15"/>
      <c r="CX886" s="15"/>
      <c r="CY886" s="15"/>
      <c r="CZ886" s="15"/>
      <c r="DA886" s="15"/>
      <c r="DB886" s="15"/>
      <c r="DC886" s="15"/>
      <c r="DD886" s="15"/>
      <c r="DE886" s="15"/>
      <c r="DF886" s="15"/>
      <c r="DG886" s="15"/>
      <c r="DH886" s="15"/>
      <c r="DI886" s="15"/>
      <c r="DJ886" s="15"/>
      <c r="DK886" s="15"/>
      <c r="DL886" s="15"/>
      <c r="DM886" s="15"/>
      <c r="DN886" s="15"/>
      <c r="DO886" s="15"/>
      <c r="DP886" s="15"/>
      <c r="DQ886" s="15"/>
      <c r="DR886" s="15"/>
      <c r="DS886" s="15"/>
      <c r="DT886" s="15"/>
      <c r="DU886" s="15"/>
    </row>
    <row r="887" spans="1:125" x14ac:dyDescent="0.2">
      <c r="A887" s="15"/>
      <c r="B887" s="15"/>
      <c r="C887" s="58"/>
      <c r="D887" s="15"/>
      <c r="E887" s="15"/>
      <c r="F887" s="15"/>
      <c r="G887" s="15"/>
      <c r="H887" s="15"/>
      <c r="I887" s="15"/>
      <c r="J887" s="15"/>
      <c r="K887" s="15"/>
      <c r="L887" s="67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  <c r="CC887" s="15"/>
      <c r="CD887" s="15"/>
      <c r="CE887" s="15"/>
      <c r="CF887" s="15"/>
      <c r="CG887" s="15"/>
      <c r="CH887" s="15"/>
      <c r="CI887" s="15"/>
      <c r="CJ887" s="15"/>
      <c r="CK887" s="15"/>
      <c r="CL887" s="15"/>
      <c r="CM887" s="15"/>
      <c r="CN887" s="15"/>
      <c r="CO887" s="15"/>
      <c r="CP887" s="15"/>
      <c r="CQ887" s="15"/>
      <c r="CR887" s="15"/>
      <c r="CS887" s="15"/>
      <c r="CT887" s="15"/>
      <c r="CU887" s="15"/>
      <c r="CV887" s="15"/>
      <c r="CW887" s="15"/>
      <c r="CX887" s="15"/>
      <c r="CY887" s="15"/>
      <c r="CZ887" s="15"/>
      <c r="DA887" s="15"/>
      <c r="DB887" s="15"/>
      <c r="DC887" s="15"/>
      <c r="DD887" s="15"/>
      <c r="DE887" s="15"/>
      <c r="DF887" s="15"/>
      <c r="DG887" s="15"/>
      <c r="DH887" s="15"/>
      <c r="DI887" s="15"/>
      <c r="DJ887" s="15"/>
      <c r="DK887" s="15"/>
      <c r="DL887" s="15"/>
      <c r="DM887" s="15"/>
      <c r="DN887" s="15"/>
      <c r="DO887" s="15"/>
      <c r="DP887" s="15"/>
      <c r="DQ887" s="15"/>
      <c r="DR887" s="15"/>
      <c r="DS887" s="15"/>
      <c r="DT887" s="15"/>
      <c r="DU887" s="15"/>
    </row>
    <row r="888" spans="1:125" x14ac:dyDescent="0.2">
      <c r="A888" s="15"/>
      <c r="B888" s="15"/>
      <c r="C888" s="58"/>
      <c r="D888" s="15"/>
      <c r="E888" s="15"/>
      <c r="F888" s="15"/>
      <c r="G888" s="15"/>
      <c r="H888" s="15"/>
      <c r="I888" s="15"/>
      <c r="J888" s="15"/>
      <c r="K888" s="15"/>
      <c r="L888" s="67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  <c r="CA888" s="15"/>
      <c r="CB888" s="15"/>
      <c r="CC888" s="15"/>
      <c r="CD888" s="15"/>
      <c r="CE888" s="15"/>
      <c r="CF888" s="15"/>
      <c r="CG888" s="15"/>
      <c r="CH888" s="15"/>
      <c r="CI888" s="15"/>
      <c r="CJ888" s="15"/>
      <c r="CK888" s="15"/>
      <c r="CL888" s="15"/>
      <c r="CM888" s="15"/>
      <c r="CN888" s="15"/>
      <c r="CO888" s="15"/>
      <c r="CP888" s="15"/>
      <c r="CQ888" s="15"/>
      <c r="CR888" s="15"/>
      <c r="CS888" s="15"/>
      <c r="CT888" s="15"/>
      <c r="CU888" s="15"/>
      <c r="CV888" s="15"/>
      <c r="CW888" s="15"/>
      <c r="CX888" s="15"/>
      <c r="CY888" s="15"/>
      <c r="CZ888" s="15"/>
      <c r="DA888" s="15"/>
      <c r="DB888" s="15"/>
      <c r="DC888" s="15"/>
      <c r="DD888" s="15"/>
      <c r="DE888" s="15"/>
      <c r="DF888" s="15"/>
      <c r="DG888" s="15"/>
      <c r="DH888" s="15"/>
      <c r="DI888" s="15"/>
      <c r="DJ888" s="15"/>
      <c r="DK888" s="15"/>
      <c r="DL888" s="15"/>
      <c r="DM888" s="15"/>
      <c r="DN888" s="15"/>
      <c r="DO888" s="15"/>
      <c r="DP888" s="15"/>
      <c r="DQ888" s="15"/>
      <c r="DR888" s="15"/>
      <c r="DS888" s="15"/>
      <c r="DT888" s="15"/>
      <c r="DU888" s="15"/>
    </row>
    <row r="889" spans="1:125" x14ac:dyDescent="0.2">
      <c r="A889" s="15"/>
      <c r="B889" s="15"/>
      <c r="C889" s="58"/>
      <c r="D889" s="15"/>
      <c r="E889" s="15"/>
      <c r="F889" s="15"/>
      <c r="G889" s="15"/>
      <c r="H889" s="15"/>
      <c r="I889" s="15"/>
      <c r="J889" s="15"/>
      <c r="K889" s="15"/>
      <c r="L889" s="67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  <c r="CA889" s="15"/>
      <c r="CB889" s="15"/>
      <c r="CC889" s="15"/>
      <c r="CD889" s="15"/>
      <c r="CE889" s="15"/>
      <c r="CF889" s="15"/>
      <c r="CG889" s="15"/>
      <c r="CH889" s="15"/>
      <c r="CI889" s="15"/>
      <c r="CJ889" s="15"/>
      <c r="CK889" s="15"/>
      <c r="CL889" s="15"/>
      <c r="CM889" s="15"/>
      <c r="CN889" s="15"/>
      <c r="CO889" s="15"/>
      <c r="CP889" s="15"/>
      <c r="CQ889" s="15"/>
      <c r="CR889" s="15"/>
      <c r="CS889" s="15"/>
      <c r="CT889" s="15"/>
      <c r="CU889" s="15"/>
      <c r="CV889" s="15"/>
      <c r="CW889" s="15"/>
      <c r="CX889" s="15"/>
      <c r="CY889" s="15"/>
      <c r="CZ889" s="15"/>
      <c r="DA889" s="15"/>
      <c r="DB889" s="15"/>
      <c r="DC889" s="15"/>
      <c r="DD889" s="15"/>
      <c r="DE889" s="15"/>
      <c r="DF889" s="15"/>
      <c r="DG889" s="15"/>
      <c r="DH889" s="15"/>
      <c r="DI889" s="15"/>
      <c r="DJ889" s="15"/>
      <c r="DK889" s="15"/>
      <c r="DL889" s="15"/>
      <c r="DM889" s="15"/>
      <c r="DN889" s="15"/>
      <c r="DO889" s="15"/>
      <c r="DP889" s="15"/>
      <c r="DQ889" s="15"/>
      <c r="DR889" s="15"/>
      <c r="DS889" s="15"/>
      <c r="DT889" s="15"/>
      <c r="DU889" s="15"/>
    </row>
    <row r="890" spans="1:125" x14ac:dyDescent="0.2">
      <c r="A890" s="15"/>
      <c r="B890" s="15"/>
      <c r="C890" s="58"/>
      <c r="D890" s="15"/>
      <c r="E890" s="15"/>
      <c r="F890" s="15"/>
      <c r="G890" s="15"/>
      <c r="H890" s="15"/>
      <c r="I890" s="15"/>
      <c r="J890" s="15"/>
      <c r="K890" s="15"/>
      <c r="L890" s="67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  <c r="CC890" s="15"/>
      <c r="CD890" s="15"/>
      <c r="CE890" s="15"/>
      <c r="CF890" s="15"/>
      <c r="CG890" s="15"/>
      <c r="CH890" s="15"/>
      <c r="CI890" s="15"/>
      <c r="CJ890" s="15"/>
      <c r="CK890" s="15"/>
      <c r="CL890" s="15"/>
      <c r="CM890" s="15"/>
      <c r="CN890" s="15"/>
      <c r="CO890" s="15"/>
      <c r="CP890" s="15"/>
      <c r="CQ890" s="15"/>
      <c r="CR890" s="15"/>
      <c r="CS890" s="15"/>
      <c r="CT890" s="15"/>
      <c r="CU890" s="15"/>
      <c r="CV890" s="15"/>
      <c r="CW890" s="15"/>
      <c r="CX890" s="15"/>
      <c r="CY890" s="15"/>
      <c r="CZ890" s="15"/>
      <c r="DA890" s="15"/>
      <c r="DB890" s="15"/>
      <c r="DC890" s="15"/>
      <c r="DD890" s="15"/>
      <c r="DE890" s="15"/>
      <c r="DF890" s="15"/>
      <c r="DG890" s="15"/>
      <c r="DH890" s="15"/>
      <c r="DI890" s="15"/>
      <c r="DJ890" s="15"/>
      <c r="DK890" s="15"/>
      <c r="DL890" s="15"/>
      <c r="DM890" s="15"/>
      <c r="DN890" s="15"/>
      <c r="DO890" s="15"/>
      <c r="DP890" s="15"/>
      <c r="DQ890" s="15"/>
      <c r="DR890" s="15"/>
      <c r="DS890" s="15"/>
      <c r="DT890" s="15"/>
      <c r="DU890" s="15"/>
    </row>
    <row r="891" spans="1:125" x14ac:dyDescent="0.2">
      <c r="A891" s="15"/>
      <c r="B891" s="15"/>
      <c r="C891" s="58"/>
      <c r="D891" s="15"/>
      <c r="E891" s="15"/>
      <c r="F891" s="15"/>
      <c r="G891" s="15"/>
      <c r="H891" s="15"/>
      <c r="I891" s="15"/>
      <c r="J891" s="15"/>
      <c r="K891" s="15"/>
      <c r="L891" s="67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  <c r="CC891" s="15"/>
      <c r="CD891" s="15"/>
      <c r="CE891" s="15"/>
      <c r="CF891" s="15"/>
      <c r="CG891" s="15"/>
      <c r="CH891" s="15"/>
      <c r="CI891" s="15"/>
      <c r="CJ891" s="15"/>
      <c r="CK891" s="15"/>
      <c r="CL891" s="15"/>
      <c r="CM891" s="15"/>
      <c r="CN891" s="15"/>
      <c r="CO891" s="15"/>
      <c r="CP891" s="15"/>
      <c r="CQ891" s="15"/>
      <c r="CR891" s="15"/>
      <c r="CS891" s="15"/>
      <c r="CT891" s="15"/>
      <c r="CU891" s="15"/>
      <c r="CV891" s="15"/>
      <c r="CW891" s="15"/>
      <c r="CX891" s="15"/>
      <c r="CY891" s="15"/>
      <c r="CZ891" s="15"/>
      <c r="DA891" s="15"/>
      <c r="DB891" s="15"/>
      <c r="DC891" s="15"/>
      <c r="DD891" s="15"/>
      <c r="DE891" s="15"/>
      <c r="DF891" s="15"/>
      <c r="DG891" s="15"/>
      <c r="DH891" s="15"/>
      <c r="DI891" s="15"/>
      <c r="DJ891" s="15"/>
      <c r="DK891" s="15"/>
      <c r="DL891" s="15"/>
      <c r="DM891" s="15"/>
      <c r="DN891" s="15"/>
      <c r="DO891" s="15"/>
      <c r="DP891" s="15"/>
      <c r="DQ891" s="15"/>
      <c r="DR891" s="15"/>
      <c r="DS891" s="15"/>
      <c r="DT891" s="15"/>
      <c r="DU891" s="15"/>
    </row>
    <row r="892" spans="1:125" x14ac:dyDescent="0.2">
      <c r="A892" s="15"/>
      <c r="B892" s="15"/>
      <c r="C892" s="58"/>
      <c r="D892" s="15"/>
      <c r="E892" s="15"/>
      <c r="F892" s="15"/>
      <c r="G892" s="15"/>
      <c r="H892" s="15"/>
      <c r="I892" s="15"/>
      <c r="J892" s="15"/>
      <c r="K892" s="15"/>
      <c r="L892" s="67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  <c r="BY892" s="15"/>
      <c r="BZ892" s="15"/>
      <c r="CA892" s="15"/>
      <c r="CB892" s="15"/>
      <c r="CC892" s="15"/>
      <c r="CD892" s="15"/>
      <c r="CE892" s="15"/>
      <c r="CF892" s="15"/>
      <c r="CG892" s="15"/>
      <c r="CH892" s="15"/>
      <c r="CI892" s="15"/>
      <c r="CJ892" s="15"/>
      <c r="CK892" s="15"/>
      <c r="CL892" s="15"/>
      <c r="CM892" s="15"/>
      <c r="CN892" s="15"/>
      <c r="CO892" s="15"/>
      <c r="CP892" s="15"/>
      <c r="CQ892" s="15"/>
      <c r="CR892" s="15"/>
      <c r="CS892" s="15"/>
      <c r="CT892" s="15"/>
      <c r="CU892" s="15"/>
      <c r="CV892" s="15"/>
      <c r="CW892" s="15"/>
      <c r="CX892" s="15"/>
      <c r="CY892" s="15"/>
      <c r="CZ892" s="15"/>
      <c r="DA892" s="15"/>
      <c r="DB892" s="15"/>
      <c r="DC892" s="15"/>
      <c r="DD892" s="15"/>
      <c r="DE892" s="15"/>
      <c r="DF892" s="15"/>
      <c r="DG892" s="15"/>
      <c r="DH892" s="15"/>
      <c r="DI892" s="15"/>
      <c r="DJ892" s="15"/>
      <c r="DK892" s="15"/>
      <c r="DL892" s="15"/>
      <c r="DM892" s="15"/>
      <c r="DN892" s="15"/>
      <c r="DO892" s="15"/>
      <c r="DP892" s="15"/>
      <c r="DQ892" s="15"/>
      <c r="DR892" s="15"/>
      <c r="DS892" s="15"/>
      <c r="DT892" s="15"/>
      <c r="DU892" s="15"/>
    </row>
    <row r="893" spans="1:125" x14ac:dyDescent="0.2">
      <c r="A893" s="15"/>
      <c r="B893" s="15"/>
      <c r="C893" s="58"/>
      <c r="D893" s="15"/>
      <c r="E893" s="15"/>
      <c r="F893" s="15"/>
      <c r="G893" s="15"/>
      <c r="H893" s="15"/>
      <c r="I893" s="15"/>
      <c r="J893" s="15"/>
      <c r="K893" s="15"/>
      <c r="L893" s="67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  <c r="CA893" s="15"/>
      <c r="CB893" s="15"/>
      <c r="CC893" s="15"/>
      <c r="CD893" s="15"/>
      <c r="CE893" s="15"/>
      <c r="CF893" s="15"/>
      <c r="CG893" s="15"/>
      <c r="CH893" s="15"/>
      <c r="CI893" s="15"/>
      <c r="CJ893" s="15"/>
      <c r="CK893" s="15"/>
      <c r="CL893" s="15"/>
      <c r="CM893" s="15"/>
      <c r="CN893" s="15"/>
      <c r="CO893" s="15"/>
      <c r="CP893" s="15"/>
      <c r="CQ893" s="15"/>
      <c r="CR893" s="15"/>
      <c r="CS893" s="15"/>
      <c r="CT893" s="15"/>
      <c r="CU893" s="15"/>
      <c r="CV893" s="15"/>
      <c r="CW893" s="15"/>
      <c r="CX893" s="15"/>
      <c r="CY893" s="15"/>
      <c r="CZ893" s="15"/>
      <c r="DA893" s="15"/>
      <c r="DB893" s="15"/>
      <c r="DC893" s="15"/>
      <c r="DD893" s="15"/>
      <c r="DE893" s="15"/>
      <c r="DF893" s="15"/>
      <c r="DG893" s="15"/>
      <c r="DH893" s="15"/>
      <c r="DI893" s="15"/>
      <c r="DJ893" s="15"/>
      <c r="DK893" s="15"/>
      <c r="DL893" s="15"/>
      <c r="DM893" s="15"/>
      <c r="DN893" s="15"/>
      <c r="DO893" s="15"/>
      <c r="DP893" s="15"/>
      <c r="DQ893" s="15"/>
      <c r="DR893" s="15"/>
      <c r="DS893" s="15"/>
      <c r="DT893" s="15"/>
      <c r="DU893" s="15"/>
    </row>
    <row r="894" spans="1:125" x14ac:dyDescent="0.2">
      <c r="A894" s="15"/>
      <c r="B894" s="15"/>
      <c r="C894" s="58"/>
      <c r="D894" s="15"/>
      <c r="E894" s="15"/>
      <c r="F894" s="15"/>
      <c r="G894" s="15"/>
      <c r="H894" s="15"/>
      <c r="I894" s="15"/>
      <c r="J894" s="15"/>
      <c r="K894" s="15"/>
      <c r="L894" s="67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  <c r="CC894" s="15"/>
      <c r="CD894" s="15"/>
      <c r="CE894" s="15"/>
      <c r="CF894" s="15"/>
      <c r="CG894" s="15"/>
      <c r="CH894" s="15"/>
      <c r="CI894" s="15"/>
      <c r="CJ894" s="15"/>
      <c r="CK894" s="15"/>
      <c r="CL894" s="15"/>
      <c r="CM894" s="15"/>
      <c r="CN894" s="15"/>
      <c r="CO894" s="15"/>
      <c r="CP894" s="15"/>
      <c r="CQ894" s="15"/>
      <c r="CR894" s="15"/>
      <c r="CS894" s="15"/>
      <c r="CT894" s="15"/>
      <c r="CU894" s="15"/>
      <c r="CV894" s="15"/>
      <c r="CW894" s="15"/>
      <c r="CX894" s="15"/>
      <c r="CY894" s="15"/>
      <c r="CZ894" s="15"/>
      <c r="DA894" s="15"/>
      <c r="DB894" s="15"/>
      <c r="DC894" s="15"/>
      <c r="DD894" s="15"/>
      <c r="DE894" s="15"/>
      <c r="DF894" s="15"/>
      <c r="DG894" s="15"/>
      <c r="DH894" s="15"/>
      <c r="DI894" s="15"/>
      <c r="DJ894" s="15"/>
      <c r="DK894" s="15"/>
      <c r="DL894" s="15"/>
      <c r="DM894" s="15"/>
      <c r="DN894" s="15"/>
      <c r="DO894" s="15"/>
      <c r="DP894" s="15"/>
      <c r="DQ894" s="15"/>
      <c r="DR894" s="15"/>
      <c r="DS894" s="15"/>
      <c r="DT894" s="15"/>
      <c r="DU894" s="15"/>
    </row>
    <row r="895" spans="1:125" x14ac:dyDescent="0.2">
      <c r="A895" s="15"/>
      <c r="B895" s="15"/>
      <c r="C895" s="58"/>
      <c r="D895" s="15"/>
      <c r="E895" s="15"/>
      <c r="F895" s="15"/>
      <c r="G895" s="15"/>
      <c r="H895" s="15"/>
      <c r="I895" s="15"/>
      <c r="J895" s="15"/>
      <c r="K895" s="15"/>
      <c r="L895" s="67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  <c r="CC895" s="15"/>
      <c r="CD895" s="15"/>
      <c r="CE895" s="15"/>
      <c r="CF895" s="15"/>
      <c r="CG895" s="15"/>
      <c r="CH895" s="15"/>
      <c r="CI895" s="15"/>
      <c r="CJ895" s="15"/>
      <c r="CK895" s="15"/>
      <c r="CL895" s="15"/>
      <c r="CM895" s="15"/>
      <c r="CN895" s="15"/>
      <c r="CO895" s="15"/>
      <c r="CP895" s="15"/>
      <c r="CQ895" s="15"/>
      <c r="CR895" s="15"/>
      <c r="CS895" s="15"/>
      <c r="CT895" s="15"/>
      <c r="CU895" s="15"/>
      <c r="CV895" s="15"/>
      <c r="CW895" s="15"/>
      <c r="CX895" s="15"/>
      <c r="CY895" s="15"/>
      <c r="CZ895" s="15"/>
      <c r="DA895" s="15"/>
      <c r="DB895" s="15"/>
      <c r="DC895" s="15"/>
      <c r="DD895" s="15"/>
      <c r="DE895" s="15"/>
      <c r="DF895" s="15"/>
      <c r="DG895" s="15"/>
      <c r="DH895" s="15"/>
      <c r="DI895" s="15"/>
      <c r="DJ895" s="15"/>
      <c r="DK895" s="15"/>
      <c r="DL895" s="15"/>
      <c r="DM895" s="15"/>
      <c r="DN895" s="15"/>
      <c r="DO895" s="15"/>
      <c r="DP895" s="15"/>
      <c r="DQ895" s="15"/>
      <c r="DR895" s="15"/>
      <c r="DS895" s="15"/>
      <c r="DT895" s="15"/>
      <c r="DU895" s="15"/>
    </row>
    <row r="896" spans="1:125" x14ac:dyDescent="0.2">
      <c r="A896" s="15"/>
      <c r="B896" s="15"/>
      <c r="C896" s="58"/>
      <c r="D896" s="15"/>
      <c r="E896" s="15"/>
      <c r="F896" s="15"/>
      <c r="G896" s="15"/>
      <c r="H896" s="15"/>
      <c r="I896" s="15"/>
      <c r="J896" s="15"/>
      <c r="K896" s="15"/>
      <c r="L896" s="67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  <c r="CC896" s="15"/>
      <c r="CD896" s="15"/>
      <c r="CE896" s="15"/>
      <c r="CF896" s="15"/>
      <c r="CG896" s="15"/>
      <c r="CH896" s="15"/>
      <c r="CI896" s="15"/>
      <c r="CJ896" s="15"/>
      <c r="CK896" s="15"/>
      <c r="CL896" s="15"/>
      <c r="CM896" s="15"/>
      <c r="CN896" s="15"/>
      <c r="CO896" s="15"/>
      <c r="CP896" s="15"/>
      <c r="CQ896" s="15"/>
      <c r="CR896" s="15"/>
      <c r="CS896" s="15"/>
      <c r="CT896" s="15"/>
      <c r="CU896" s="15"/>
      <c r="CV896" s="15"/>
      <c r="CW896" s="15"/>
      <c r="CX896" s="15"/>
      <c r="CY896" s="15"/>
      <c r="CZ896" s="15"/>
      <c r="DA896" s="15"/>
      <c r="DB896" s="15"/>
      <c r="DC896" s="15"/>
      <c r="DD896" s="15"/>
      <c r="DE896" s="15"/>
      <c r="DF896" s="15"/>
      <c r="DG896" s="15"/>
      <c r="DH896" s="15"/>
      <c r="DI896" s="15"/>
      <c r="DJ896" s="15"/>
      <c r="DK896" s="15"/>
      <c r="DL896" s="15"/>
      <c r="DM896" s="15"/>
      <c r="DN896" s="15"/>
      <c r="DO896" s="15"/>
      <c r="DP896" s="15"/>
      <c r="DQ896" s="15"/>
      <c r="DR896" s="15"/>
      <c r="DS896" s="15"/>
      <c r="DT896" s="15"/>
      <c r="DU896" s="15"/>
    </row>
    <row r="897" spans="1:125" x14ac:dyDescent="0.2">
      <c r="A897" s="15"/>
      <c r="B897" s="15"/>
      <c r="C897" s="58"/>
      <c r="D897" s="15"/>
      <c r="E897" s="15"/>
      <c r="F897" s="15"/>
      <c r="G897" s="15"/>
      <c r="H897" s="15"/>
      <c r="I897" s="15"/>
      <c r="J897" s="15"/>
      <c r="K897" s="15"/>
      <c r="L897" s="67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  <c r="BY897" s="15"/>
      <c r="BZ897" s="15"/>
      <c r="CA897" s="15"/>
      <c r="CB897" s="15"/>
      <c r="CC897" s="15"/>
      <c r="CD897" s="15"/>
      <c r="CE897" s="15"/>
      <c r="CF897" s="15"/>
      <c r="CG897" s="15"/>
      <c r="CH897" s="15"/>
      <c r="CI897" s="15"/>
      <c r="CJ897" s="15"/>
      <c r="CK897" s="15"/>
      <c r="CL897" s="15"/>
      <c r="CM897" s="15"/>
      <c r="CN897" s="15"/>
      <c r="CO897" s="15"/>
      <c r="CP897" s="15"/>
      <c r="CQ897" s="15"/>
      <c r="CR897" s="15"/>
      <c r="CS897" s="15"/>
      <c r="CT897" s="15"/>
      <c r="CU897" s="15"/>
      <c r="CV897" s="15"/>
      <c r="CW897" s="15"/>
      <c r="CX897" s="15"/>
      <c r="CY897" s="15"/>
      <c r="CZ897" s="15"/>
      <c r="DA897" s="15"/>
      <c r="DB897" s="15"/>
      <c r="DC897" s="15"/>
      <c r="DD897" s="15"/>
      <c r="DE897" s="15"/>
      <c r="DF897" s="15"/>
      <c r="DG897" s="15"/>
      <c r="DH897" s="15"/>
      <c r="DI897" s="15"/>
      <c r="DJ897" s="15"/>
      <c r="DK897" s="15"/>
      <c r="DL897" s="15"/>
      <c r="DM897" s="15"/>
      <c r="DN897" s="15"/>
      <c r="DO897" s="15"/>
      <c r="DP897" s="15"/>
      <c r="DQ897" s="15"/>
      <c r="DR897" s="15"/>
      <c r="DS897" s="15"/>
      <c r="DT897" s="15"/>
      <c r="DU897" s="15"/>
    </row>
    <row r="898" spans="1:125" x14ac:dyDescent="0.2">
      <c r="A898" s="15"/>
      <c r="B898" s="15"/>
      <c r="C898" s="58"/>
      <c r="D898" s="15"/>
      <c r="E898" s="15"/>
      <c r="F898" s="15"/>
      <c r="G898" s="15"/>
      <c r="H898" s="15"/>
      <c r="I898" s="15"/>
      <c r="J898" s="15"/>
      <c r="K898" s="15"/>
      <c r="L898" s="67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  <c r="BY898" s="15"/>
      <c r="BZ898" s="15"/>
      <c r="CA898" s="15"/>
      <c r="CB898" s="15"/>
      <c r="CC898" s="15"/>
      <c r="CD898" s="15"/>
      <c r="CE898" s="15"/>
      <c r="CF898" s="15"/>
      <c r="CG898" s="15"/>
      <c r="CH898" s="15"/>
      <c r="CI898" s="15"/>
      <c r="CJ898" s="15"/>
      <c r="CK898" s="15"/>
      <c r="CL898" s="15"/>
      <c r="CM898" s="15"/>
      <c r="CN898" s="15"/>
      <c r="CO898" s="15"/>
      <c r="CP898" s="15"/>
      <c r="CQ898" s="15"/>
      <c r="CR898" s="15"/>
      <c r="CS898" s="15"/>
      <c r="CT898" s="15"/>
      <c r="CU898" s="15"/>
      <c r="CV898" s="15"/>
      <c r="CW898" s="15"/>
      <c r="CX898" s="15"/>
      <c r="CY898" s="15"/>
      <c r="CZ898" s="15"/>
      <c r="DA898" s="15"/>
      <c r="DB898" s="15"/>
      <c r="DC898" s="15"/>
      <c r="DD898" s="15"/>
      <c r="DE898" s="15"/>
      <c r="DF898" s="15"/>
      <c r="DG898" s="15"/>
      <c r="DH898" s="15"/>
      <c r="DI898" s="15"/>
      <c r="DJ898" s="15"/>
      <c r="DK898" s="15"/>
      <c r="DL898" s="15"/>
      <c r="DM898" s="15"/>
      <c r="DN898" s="15"/>
      <c r="DO898" s="15"/>
      <c r="DP898" s="15"/>
      <c r="DQ898" s="15"/>
      <c r="DR898" s="15"/>
      <c r="DS898" s="15"/>
      <c r="DT898" s="15"/>
      <c r="DU898" s="15"/>
    </row>
    <row r="899" spans="1:125" x14ac:dyDescent="0.2">
      <c r="A899" s="15"/>
      <c r="B899" s="15"/>
      <c r="C899" s="58"/>
      <c r="D899" s="15"/>
      <c r="E899" s="15"/>
      <c r="F899" s="15"/>
      <c r="G899" s="15"/>
      <c r="H899" s="15"/>
      <c r="I899" s="15"/>
      <c r="J899" s="15"/>
      <c r="K899" s="15"/>
      <c r="L899" s="67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5"/>
      <c r="CQ899" s="15"/>
      <c r="CR899" s="15"/>
      <c r="CS899" s="15"/>
      <c r="CT899" s="15"/>
      <c r="CU899" s="15"/>
      <c r="CV899" s="15"/>
      <c r="CW899" s="15"/>
      <c r="CX899" s="15"/>
      <c r="CY899" s="15"/>
      <c r="CZ899" s="15"/>
      <c r="DA899" s="15"/>
      <c r="DB899" s="15"/>
      <c r="DC899" s="15"/>
      <c r="DD899" s="15"/>
      <c r="DE899" s="15"/>
      <c r="DF899" s="15"/>
      <c r="DG899" s="15"/>
      <c r="DH899" s="15"/>
      <c r="DI899" s="15"/>
      <c r="DJ899" s="15"/>
      <c r="DK899" s="15"/>
      <c r="DL899" s="15"/>
      <c r="DM899" s="15"/>
      <c r="DN899" s="15"/>
      <c r="DO899" s="15"/>
      <c r="DP899" s="15"/>
      <c r="DQ899" s="15"/>
      <c r="DR899" s="15"/>
      <c r="DS899" s="15"/>
      <c r="DT899" s="15"/>
      <c r="DU899" s="15"/>
    </row>
    <row r="900" spans="1:125" x14ac:dyDescent="0.2">
      <c r="A900" s="15"/>
      <c r="B900" s="15"/>
      <c r="C900" s="58"/>
      <c r="D900" s="15"/>
      <c r="E900" s="15"/>
      <c r="F900" s="15"/>
      <c r="G900" s="15"/>
      <c r="H900" s="15"/>
      <c r="I900" s="15"/>
      <c r="J900" s="15"/>
      <c r="K900" s="15"/>
      <c r="L900" s="67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  <c r="BY900" s="15"/>
      <c r="BZ900" s="15"/>
      <c r="CA900" s="15"/>
      <c r="CB900" s="15"/>
      <c r="CC900" s="15"/>
      <c r="CD900" s="15"/>
      <c r="CE900" s="15"/>
      <c r="CF900" s="15"/>
      <c r="CG900" s="15"/>
      <c r="CH900" s="15"/>
      <c r="CI900" s="15"/>
      <c r="CJ900" s="15"/>
      <c r="CK900" s="15"/>
      <c r="CL900" s="15"/>
      <c r="CM900" s="15"/>
      <c r="CN900" s="15"/>
      <c r="CO900" s="15"/>
      <c r="CP900" s="15"/>
      <c r="CQ900" s="15"/>
      <c r="CR900" s="15"/>
      <c r="CS900" s="15"/>
      <c r="CT900" s="15"/>
      <c r="CU900" s="15"/>
      <c r="CV900" s="15"/>
      <c r="CW900" s="15"/>
      <c r="CX900" s="15"/>
      <c r="CY900" s="15"/>
      <c r="CZ900" s="15"/>
      <c r="DA900" s="15"/>
      <c r="DB900" s="15"/>
      <c r="DC900" s="15"/>
      <c r="DD900" s="15"/>
      <c r="DE900" s="15"/>
      <c r="DF900" s="15"/>
      <c r="DG900" s="15"/>
      <c r="DH900" s="15"/>
      <c r="DI900" s="15"/>
      <c r="DJ900" s="15"/>
      <c r="DK900" s="15"/>
      <c r="DL900" s="15"/>
      <c r="DM900" s="15"/>
      <c r="DN900" s="15"/>
      <c r="DO900" s="15"/>
      <c r="DP900" s="15"/>
      <c r="DQ900" s="15"/>
      <c r="DR900" s="15"/>
      <c r="DS900" s="15"/>
      <c r="DT900" s="15"/>
      <c r="DU900" s="15"/>
    </row>
    <row r="901" spans="1:125" x14ac:dyDescent="0.2">
      <c r="A901" s="15"/>
      <c r="B901" s="15"/>
      <c r="C901" s="58"/>
      <c r="D901" s="15"/>
      <c r="E901" s="15"/>
      <c r="F901" s="15"/>
      <c r="G901" s="15"/>
      <c r="H901" s="15"/>
      <c r="I901" s="15"/>
      <c r="J901" s="15"/>
      <c r="K901" s="15"/>
      <c r="L901" s="67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  <c r="CC901" s="15"/>
      <c r="CD901" s="15"/>
      <c r="CE901" s="15"/>
      <c r="CF901" s="15"/>
      <c r="CG901" s="15"/>
      <c r="CH901" s="15"/>
      <c r="CI901" s="15"/>
      <c r="CJ901" s="15"/>
      <c r="CK901" s="15"/>
      <c r="CL901" s="15"/>
      <c r="CM901" s="15"/>
      <c r="CN901" s="15"/>
      <c r="CO901" s="15"/>
      <c r="CP901" s="15"/>
      <c r="CQ901" s="15"/>
      <c r="CR901" s="15"/>
      <c r="CS901" s="15"/>
      <c r="CT901" s="15"/>
      <c r="CU901" s="15"/>
      <c r="CV901" s="15"/>
      <c r="CW901" s="15"/>
      <c r="CX901" s="15"/>
      <c r="CY901" s="15"/>
      <c r="CZ901" s="15"/>
      <c r="DA901" s="15"/>
      <c r="DB901" s="15"/>
      <c r="DC901" s="15"/>
      <c r="DD901" s="15"/>
      <c r="DE901" s="15"/>
      <c r="DF901" s="15"/>
      <c r="DG901" s="15"/>
      <c r="DH901" s="15"/>
      <c r="DI901" s="15"/>
      <c r="DJ901" s="15"/>
      <c r="DK901" s="15"/>
      <c r="DL901" s="15"/>
      <c r="DM901" s="15"/>
      <c r="DN901" s="15"/>
      <c r="DO901" s="15"/>
      <c r="DP901" s="15"/>
      <c r="DQ901" s="15"/>
      <c r="DR901" s="15"/>
      <c r="DS901" s="15"/>
      <c r="DT901" s="15"/>
      <c r="DU901" s="15"/>
    </row>
    <row r="902" spans="1:125" x14ac:dyDescent="0.2">
      <c r="A902" s="15"/>
      <c r="B902" s="15"/>
      <c r="C902" s="58"/>
      <c r="D902" s="15"/>
      <c r="E902" s="15"/>
      <c r="F902" s="15"/>
      <c r="G902" s="15"/>
      <c r="H902" s="15"/>
      <c r="I902" s="15"/>
      <c r="J902" s="15"/>
      <c r="K902" s="15"/>
      <c r="L902" s="67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  <c r="BY902" s="15"/>
      <c r="BZ902" s="15"/>
      <c r="CA902" s="15"/>
      <c r="CB902" s="15"/>
      <c r="CC902" s="15"/>
      <c r="CD902" s="15"/>
      <c r="CE902" s="15"/>
      <c r="CF902" s="15"/>
      <c r="CG902" s="15"/>
      <c r="CH902" s="15"/>
      <c r="CI902" s="15"/>
      <c r="CJ902" s="15"/>
      <c r="CK902" s="15"/>
      <c r="CL902" s="15"/>
      <c r="CM902" s="15"/>
      <c r="CN902" s="15"/>
      <c r="CO902" s="15"/>
      <c r="CP902" s="15"/>
      <c r="CQ902" s="15"/>
      <c r="CR902" s="15"/>
      <c r="CS902" s="15"/>
      <c r="CT902" s="15"/>
      <c r="CU902" s="15"/>
      <c r="CV902" s="15"/>
      <c r="CW902" s="15"/>
      <c r="CX902" s="15"/>
      <c r="CY902" s="15"/>
      <c r="CZ902" s="15"/>
      <c r="DA902" s="15"/>
      <c r="DB902" s="15"/>
      <c r="DC902" s="15"/>
      <c r="DD902" s="15"/>
      <c r="DE902" s="15"/>
      <c r="DF902" s="15"/>
      <c r="DG902" s="15"/>
      <c r="DH902" s="15"/>
      <c r="DI902" s="15"/>
      <c r="DJ902" s="15"/>
      <c r="DK902" s="15"/>
      <c r="DL902" s="15"/>
      <c r="DM902" s="15"/>
      <c r="DN902" s="15"/>
      <c r="DO902" s="15"/>
      <c r="DP902" s="15"/>
      <c r="DQ902" s="15"/>
      <c r="DR902" s="15"/>
      <c r="DS902" s="15"/>
      <c r="DT902" s="15"/>
      <c r="DU902" s="15"/>
    </row>
    <row r="903" spans="1:125" x14ac:dyDescent="0.2">
      <c r="A903" s="15"/>
      <c r="B903" s="15"/>
      <c r="C903" s="58"/>
      <c r="D903" s="15"/>
      <c r="E903" s="15"/>
      <c r="F903" s="15"/>
      <c r="G903" s="15"/>
      <c r="H903" s="15"/>
      <c r="I903" s="15"/>
      <c r="J903" s="15"/>
      <c r="K903" s="15"/>
      <c r="L903" s="67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  <c r="BY903" s="15"/>
      <c r="BZ903" s="15"/>
      <c r="CA903" s="15"/>
      <c r="CB903" s="15"/>
      <c r="CC903" s="15"/>
      <c r="CD903" s="15"/>
      <c r="CE903" s="15"/>
      <c r="CF903" s="15"/>
      <c r="CG903" s="15"/>
      <c r="CH903" s="15"/>
      <c r="CI903" s="15"/>
      <c r="CJ903" s="15"/>
      <c r="CK903" s="15"/>
      <c r="CL903" s="15"/>
      <c r="CM903" s="15"/>
      <c r="CN903" s="15"/>
      <c r="CO903" s="15"/>
      <c r="CP903" s="15"/>
      <c r="CQ903" s="15"/>
      <c r="CR903" s="15"/>
      <c r="CS903" s="15"/>
      <c r="CT903" s="15"/>
      <c r="CU903" s="15"/>
      <c r="CV903" s="15"/>
      <c r="CW903" s="15"/>
      <c r="CX903" s="15"/>
      <c r="CY903" s="15"/>
      <c r="CZ903" s="15"/>
      <c r="DA903" s="15"/>
      <c r="DB903" s="15"/>
      <c r="DC903" s="15"/>
      <c r="DD903" s="15"/>
      <c r="DE903" s="15"/>
      <c r="DF903" s="15"/>
      <c r="DG903" s="15"/>
      <c r="DH903" s="15"/>
      <c r="DI903" s="15"/>
      <c r="DJ903" s="15"/>
      <c r="DK903" s="15"/>
      <c r="DL903" s="15"/>
      <c r="DM903" s="15"/>
      <c r="DN903" s="15"/>
      <c r="DO903" s="15"/>
      <c r="DP903" s="15"/>
      <c r="DQ903" s="15"/>
      <c r="DR903" s="15"/>
      <c r="DS903" s="15"/>
      <c r="DT903" s="15"/>
      <c r="DU903" s="15"/>
    </row>
    <row r="904" spans="1:125" x14ac:dyDescent="0.2">
      <c r="A904" s="15"/>
      <c r="B904" s="15"/>
      <c r="C904" s="58"/>
      <c r="D904" s="15"/>
      <c r="E904" s="15"/>
      <c r="F904" s="15"/>
      <c r="G904" s="15"/>
      <c r="H904" s="15"/>
      <c r="I904" s="15"/>
      <c r="J904" s="15"/>
      <c r="K904" s="15"/>
      <c r="L904" s="67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  <c r="CA904" s="15"/>
      <c r="CB904" s="15"/>
      <c r="CC904" s="15"/>
      <c r="CD904" s="15"/>
      <c r="CE904" s="15"/>
      <c r="CF904" s="15"/>
      <c r="CG904" s="15"/>
      <c r="CH904" s="15"/>
      <c r="CI904" s="15"/>
      <c r="CJ904" s="15"/>
      <c r="CK904" s="15"/>
      <c r="CL904" s="15"/>
      <c r="CM904" s="15"/>
      <c r="CN904" s="15"/>
      <c r="CO904" s="15"/>
      <c r="CP904" s="15"/>
      <c r="CQ904" s="15"/>
      <c r="CR904" s="15"/>
      <c r="CS904" s="15"/>
      <c r="CT904" s="15"/>
      <c r="CU904" s="15"/>
      <c r="CV904" s="15"/>
      <c r="CW904" s="15"/>
      <c r="CX904" s="15"/>
      <c r="CY904" s="15"/>
      <c r="CZ904" s="15"/>
      <c r="DA904" s="15"/>
      <c r="DB904" s="15"/>
      <c r="DC904" s="15"/>
      <c r="DD904" s="15"/>
      <c r="DE904" s="15"/>
      <c r="DF904" s="15"/>
      <c r="DG904" s="15"/>
      <c r="DH904" s="15"/>
      <c r="DI904" s="15"/>
      <c r="DJ904" s="15"/>
      <c r="DK904" s="15"/>
      <c r="DL904" s="15"/>
      <c r="DM904" s="15"/>
      <c r="DN904" s="15"/>
      <c r="DO904" s="15"/>
      <c r="DP904" s="15"/>
      <c r="DQ904" s="15"/>
      <c r="DR904" s="15"/>
      <c r="DS904" s="15"/>
      <c r="DT904" s="15"/>
      <c r="DU904" s="15"/>
    </row>
    <row r="905" spans="1:125" x14ac:dyDescent="0.2">
      <c r="A905" s="15"/>
      <c r="B905" s="15"/>
      <c r="C905" s="58"/>
      <c r="D905" s="15"/>
      <c r="E905" s="15"/>
      <c r="F905" s="15"/>
      <c r="G905" s="15"/>
      <c r="H905" s="15"/>
      <c r="I905" s="15"/>
      <c r="J905" s="15"/>
      <c r="K905" s="15"/>
      <c r="L905" s="67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  <c r="BY905" s="15"/>
      <c r="BZ905" s="15"/>
      <c r="CA905" s="15"/>
      <c r="CB905" s="15"/>
      <c r="CC905" s="15"/>
      <c r="CD905" s="15"/>
      <c r="CE905" s="15"/>
      <c r="CF905" s="15"/>
      <c r="CG905" s="15"/>
      <c r="CH905" s="15"/>
      <c r="CI905" s="15"/>
      <c r="CJ905" s="15"/>
      <c r="CK905" s="15"/>
      <c r="CL905" s="15"/>
      <c r="CM905" s="15"/>
      <c r="CN905" s="15"/>
      <c r="CO905" s="15"/>
      <c r="CP905" s="15"/>
      <c r="CQ905" s="15"/>
      <c r="CR905" s="15"/>
      <c r="CS905" s="15"/>
      <c r="CT905" s="15"/>
      <c r="CU905" s="15"/>
      <c r="CV905" s="15"/>
      <c r="CW905" s="15"/>
      <c r="CX905" s="15"/>
      <c r="CY905" s="15"/>
      <c r="CZ905" s="15"/>
      <c r="DA905" s="15"/>
      <c r="DB905" s="15"/>
      <c r="DC905" s="15"/>
      <c r="DD905" s="15"/>
      <c r="DE905" s="15"/>
      <c r="DF905" s="15"/>
      <c r="DG905" s="15"/>
      <c r="DH905" s="15"/>
      <c r="DI905" s="15"/>
      <c r="DJ905" s="15"/>
      <c r="DK905" s="15"/>
      <c r="DL905" s="15"/>
      <c r="DM905" s="15"/>
      <c r="DN905" s="15"/>
      <c r="DO905" s="15"/>
      <c r="DP905" s="15"/>
      <c r="DQ905" s="15"/>
      <c r="DR905" s="15"/>
      <c r="DS905" s="15"/>
      <c r="DT905" s="15"/>
      <c r="DU905" s="15"/>
    </row>
    <row r="906" spans="1:125" x14ac:dyDescent="0.2">
      <c r="A906" s="15"/>
      <c r="B906" s="15"/>
      <c r="C906" s="58"/>
      <c r="D906" s="15"/>
      <c r="E906" s="15"/>
      <c r="F906" s="15"/>
      <c r="G906" s="15"/>
      <c r="H906" s="15"/>
      <c r="I906" s="15"/>
      <c r="J906" s="15"/>
      <c r="K906" s="15"/>
      <c r="L906" s="67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  <c r="BY906" s="15"/>
      <c r="BZ906" s="15"/>
      <c r="CA906" s="15"/>
      <c r="CB906" s="15"/>
      <c r="CC906" s="15"/>
      <c r="CD906" s="15"/>
      <c r="CE906" s="15"/>
      <c r="CF906" s="15"/>
      <c r="CG906" s="15"/>
      <c r="CH906" s="15"/>
      <c r="CI906" s="15"/>
      <c r="CJ906" s="15"/>
      <c r="CK906" s="15"/>
      <c r="CL906" s="15"/>
      <c r="CM906" s="15"/>
      <c r="CN906" s="15"/>
      <c r="CO906" s="15"/>
      <c r="CP906" s="15"/>
      <c r="CQ906" s="15"/>
      <c r="CR906" s="15"/>
      <c r="CS906" s="15"/>
      <c r="CT906" s="15"/>
      <c r="CU906" s="15"/>
      <c r="CV906" s="15"/>
      <c r="CW906" s="15"/>
      <c r="CX906" s="15"/>
      <c r="CY906" s="15"/>
      <c r="CZ906" s="15"/>
      <c r="DA906" s="15"/>
      <c r="DB906" s="15"/>
      <c r="DC906" s="15"/>
      <c r="DD906" s="15"/>
      <c r="DE906" s="15"/>
      <c r="DF906" s="15"/>
      <c r="DG906" s="15"/>
      <c r="DH906" s="15"/>
      <c r="DI906" s="15"/>
      <c r="DJ906" s="15"/>
      <c r="DK906" s="15"/>
      <c r="DL906" s="15"/>
      <c r="DM906" s="15"/>
      <c r="DN906" s="15"/>
      <c r="DO906" s="15"/>
      <c r="DP906" s="15"/>
      <c r="DQ906" s="15"/>
      <c r="DR906" s="15"/>
      <c r="DS906" s="15"/>
      <c r="DT906" s="15"/>
      <c r="DU906" s="15"/>
    </row>
    <row r="907" spans="1:125" x14ac:dyDescent="0.2">
      <c r="A907" s="15"/>
      <c r="B907" s="15"/>
      <c r="C907" s="58"/>
      <c r="D907" s="15"/>
      <c r="E907" s="15"/>
      <c r="F907" s="15"/>
      <c r="G907" s="15"/>
      <c r="H907" s="15"/>
      <c r="I907" s="15"/>
      <c r="J907" s="15"/>
      <c r="K907" s="15"/>
      <c r="L907" s="67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15"/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  <c r="BY907" s="15"/>
      <c r="BZ907" s="15"/>
      <c r="CA907" s="15"/>
      <c r="CB907" s="15"/>
      <c r="CC907" s="15"/>
      <c r="CD907" s="15"/>
      <c r="CE907" s="15"/>
      <c r="CF907" s="15"/>
      <c r="CG907" s="15"/>
      <c r="CH907" s="15"/>
      <c r="CI907" s="15"/>
      <c r="CJ907" s="15"/>
      <c r="CK907" s="15"/>
      <c r="CL907" s="15"/>
      <c r="CM907" s="15"/>
      <c r="CN907" s="15"/>
      <c r="CO907" s="15"/>
      <c r="CP907" s="15"/>
      <c r="CQ907" s="15"/>
      <c r="CR907" s="15"/>
      <c r="CS907" s="15"/>
      <c r="CT907" s="15"/>
      <c r="CU907" s="15"/>
      <c r="CV907" s="15"/>
      <c r="CW907" s="15"/>
      <c r="CX907" s="15"/>
      <c r="CY907" s="15"/>
      <c r="CZ907" s="15"/>
      <c r="DA907" s="15"/>
      <c r="DB907" s="15"/>
      <c r="DC907" s="15"/>
      <c r="DD907" s="15"/>
      <c r="DE907" s="15"/>
      <c r="DF907" s="15"/>
      <c r="DG907" s="15"/>
      <c r="DH907" s="15"/>
      <c r="DI907" s="15"/>
      <c r="DJ907" s="15"/>
      <c r="DK907" s="15"/>
      <c r="DL907" s="15"/>
      <c r="DM907" s="15"/>
      <c r="DN907" s="15"/>
      <c r="DO907" s="15"/>
      <c r="DP907" s="15"/>
      <c r="DQ907" s="15"/>
      <c r="DR907" s="15"/>
      <c r="DS907" s="15"/>
      <c r="DT907" s="15"/>
      <c r="DU907" s="15"/>
    </row>
    <row r="908" spans="1:125" x14ac:dyDescent="0.2">
      <c r="A908" s="15"/>
      <c r="B908" s="15"/>
      <c r="C908" s="58"/>
      <c r="D908" s="15"/>
      <c r="E908" s="15"/>
      <c r="F908" s="15"/>
      <c r="G908" s="15"/>
      <c r="H908" s="15"/>
      <c r="I908" s="15"/>
      <c r="J908" s="15"/>
      <c r="K908" s="15"/>
      <c r="L908" s="67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  <c r="CA908" s="15"/>
      <c r="CB908" s="15"/>
      <c r="CC908" s="15"/>
      <c r="CD908" s="15"/>
      <c r="CE908" s="15"/>
      <c r="CF908" s="15"/>
      <c r="CG908" s="15"/>
      <c r="CH908" s="15"/>
      <c r="CI908" s="15"/>
      <c r="CJ908" s="15"/>
      <c r="CK908" s="15"/>
      <c r="CL908" s="15"/>
      <c r="CM908" s="15"/>
      <c r="CN908" s="15"/>
      <c r="CO908" s="15"/>
      <c r="CP908" s="15"/>
      <c r="CQ908" s="15"/>
      <c r="CR908" s="15"/>
      <c r="CS908" s="15"/>
      <c r="CT908" s="15"/>
      <c r="CU908" s="15"/>
      <c r="CV908" s="15"/>
      <c r="CW908" s="15"/>
      <c r="CX908" s="15"/>
      <c r="CY908" s="15"/>
      <c r="CZ908" s="15"/>
      <c r="DA908" s="15"/>
      <c r="DB908" s="15"/>
      <c r="DC908" s="15"/>
      <c r="DD908" s="15"/>
      <c r="DE908" s="15"/>
      <c r="DF908" s="15"/>
      <c r="DG908" s="15"/>
      <c r="DH908" s="15"/>
      <c r="DI908" s="15"/>
      <c r="DJ908" s="15"/>
      <c r="DK908" s="15"/>
      <c r="DL908" s="15"/>
      <c r="DM908" s="15"/>
      <c r="DN908" s="15"/>
      <c r="DO908" s="15"/>
      <c r="DP908" s="15"/>
      <c r="DQ908" s="15"/>
      <c r="DR908" s="15"/>
      <c r="DS908" s="15"/>
      <c r="DT908" s="15"/>
      <c r="DU908" s="15"/>
    </row>
    <row r="909" spans="1:125" x14ac:dyDescent="0.2">
      <c r="A909" s="15"/>
      <c r="B909" s="15"/>
      <c r="C909" s="58"/>
      <c r="D909" s="15"/>
      <c r="E909" s="15"/>
      <c r="F909" s="15"/>
      <c r="G909" s="15"/>
      <c r="H909" s="15"/>
      <c r="I909" s="15"/>
      <c r="J909" s="15"/>
      <c r="K909" s="15"/>
      <c r="L909" s="67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  <c r="CA909" s="15"/>
      <c r="CB909" s="15"/>
      <c r="CC909" s="15"/>
      <c r="CD909" s="15"/>
      <c r="CE909" s="15"/>
      <c r="CF909" s="15"/>
      <c r="CG909" s="15"/>
      <c r="CH909" s="15"/>
      <c r="CI909" s="15"/>
      <c r="CJ909" s="15"/>
      <c r="CK909" s="15"/>
      <c r="CL909" s="15"/>
      <c r="CM909" s="15"/>
      <c r="CN909" s="15"/>
      <c r="CO909" s="15"/>
      <c r="CP909" s="15"/>
      <c r="CQ909" s="15"/>
      <c r="CR909" s="15"/>
      <c r="CS909" s="15"/>
      <c r="CT909" s="15"/>
      <c r="CU909" s="15"/>
      <c r="CV909" s="15"/>
      <c r="CW909" s="15"/>
      <c r="CX909" s="15"/>
      <c r="CY909" s="15"/>
      <c r="CZ909" s="15"/>
      <c r="DA909" s="15"/>
      <c r="DB909" s="15"/>
      <c r="DC909" s="15"/>
      <c r="DD909" s="15"/>
      <c r="DE909" s="15"/>
      <c r="DF909" s="15"/>
      <c r="DG909" s="15"/>
      <c r="DH909" s="15"/>
      <c r="DI909" s="15"/>
      <c r="DJ909" s="15"/>
      <c r="DK909" s="15"/>
      <c r="DL909" s="15"/>
      <c r="DM909" s="15"/>
      <c r="DN909" s="15"/>
      <c r="DO909" s="15"/>
      <c r="DP909" s="15"/>
      <c r="DQ909" s="15"/>
      <c r="DR909" s="15"/>
      <c r="DS909" s="15"/>
      <c r="DT909" s="15"/>
      <c r="DU909" s="15"/>
    </row>
    <row r="910" spans="1:125" x14ac:dyDescent="0.2">
      <c r="A910" s="15"/>
      <c r="B910" s="15"/>
      <c r="C910" s="58"/>
      <c r="D910" s="15"/>
      <c r="E910" s="15"/>
      <c r="F910" s="15"/>
      <c r="G910" s="15"/>
      <c r="H910" s="15"/>
      <c r="I910" s="15"/>
      <c r="J910" s="15"/>
      <c r="K910" s="15"/>
      <c r="L910" s="67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  <c r="BY910" s="15"/>
      <c r="BZ910" s="15"/>
      <c r="CA910" s="15"/>
      <c r="CB910" s="15"/>
      <c r="CC910" s="15"/>
      <c r="CD910" s="15"/>
      <c r="CE910" s="15"/>
      <c r="CF910" s="15"/>
      <c r="CG910" s="15"/>
      <c r="CH910" s="15"/>
      <c r="CI910" s="15"/>
      <c r="CJ910" s="15"/>
      <c r="CK910" s="15"/>
      <c r="CL910" s="15"/>
      <c r="CM910" s="15"/>
      <c r="CN910" s="15"/>
      <c r="CO910" s="15"/>
      <c r="CP910" s="15"/>
      <c r="CQ910" s="15"/>
      <c r="CR910" s="15"/>
      <c r="CS910" s="15"/>
      <c r="CT910" s="15"/>
      <c r="CU910" s="15"/>
      <c r="CV910" s="15"/>
      <c r="CW910" s="15"/>
      <c r="CX910" s="15"/>
      <c r="CY910" s="15"/>
      <c r="CZ910" s="15"/>
      <c r="DA910" s="15"/>
      <c r="DB910" s="15"/>
      <c r="DC910" s="15"/>
      <c r="DD910" s="15"/>
      <c r="DE910" s="15"/>
      <c r="DF910" s="15"/>
      <c r="DG910" s="15"/>
      <c r="DH910" s="15"/>
      <c r="DI910" s="15"/>
      <c r="DJ910" s="15"/>
      <c r="DK910" s="15"/>
      <c r="DL910" s="15"/>
      <c r="DM910" s="15"/>
      <c r="DN910" s="15"/>
      <c r="DO910" s="15"/>
      <c r="DP910" s="15"/>
      <c r="DQ910" s="15"/>
      <c r="DR910" s="15"/>
      <c r="DS910" s="15"/>
      <c r="DT910" s="15"/>
      <c r="DU910" s="15"/>
    </row>
    <row r="911" spans="1:125" x14ac:dyDescent="0.2">
      <c r="A911" s="15"/>
      <c r="B911" s="15"/>
      <c r="C911" s="58"/>
      <c r="D911" s="15"/>
      <c r="E911" s="15"/>
      <c r="F911" s="15"/>
      <c r="G911" s="15"/>
      <c r="H911" s="15"/>
      <c r="I911" s="15"/>
      <c r="J911" s="15"/>
      <c r="K911" s="15"/>
      <c r="L911" s="67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15"/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  <c r="BY911" s="15"/>
      <c r="BZ911" s="15"/>
      <c r="CA911" s="15"/>
      <c r="CB911" s="15"/>
      <c r="CC911" s="15"/>
      <c r="CD911" s="15"/>
      <c r="CE911" s="15"/>
      <c r="CF911" s="15"/>
      <c r="CG911" s="15"/>
      <c r="CH911" s="15"/>
      <c r="CI911" s="15"/>
      <c r="CJ911" s="15"/>
      <c r="CK911" s="15"/>
      <c r="CL911" s="15"/>
      <c r="CM911" s="15"/>
      <c r="CN911" s="15"/>
      <c r="CO911" s="15"/>
      <c r="CP911" s="15"/>
      <c r="CQ911" s="15"/>
      <c r="CR911" s="15"/>
      <c r="CS911" s="15"/>
      <c r="CT911" s="15"/>
      <c r="CU911" s="15"/>
      <c r="CV911" s="15"/>
      <c r="CW911" s="15"/>
      <c r="CX911" s="15"/>
      <c r="CY911" s="15"/>
      <c r="CZ911" s="15"/>
      <c r="DA911" s="15"/>
      <c r="DB911" s="15"/>
      <c r="DC911" s="15"/>
      <c r="DD911" s="15"/>
      <c r="DE911" s="15"/>
      <c r="DF911" s="15"/>
      <c r="DG911" s="15"/>
      <c r="DH911" s="15"/>
      <c r="DI911" s="15"/>
      <c r="DJ911" s="15"/>
      <c r="DK911" s="15"/>
      <c r="DL911" s="15"/>
      <c r="DM911" s="15"/>
      <c r="DN911" s="15"/>
      <c r="DO911" s="15"/>
      <c r="DP911" s="15"/>
      <c r="DQ911" s="15"/>
      <c r="DR911" s="15"/>
      <c r="DS911" s="15"/>
      <c r="DT911" s="15"/>
      <c r="DU911" s="15"/>
    </row>
    <row r="912" spans="1:125" x14ac:dyDescent="0.2">
      <c r="A912" s="15"/>
      <c r="B912" s="15"/>
      <c r="C912" s="58"/>
      <c r="D912" s="15"/>
      <c r="E912" s="15"/>
      <c r="F912" s="15"/>
      <c r="G912" s="15"/>
      <c r="H912" s="15"/>
      <c r="I912" s="15"/>
      <c r="J912" s="15"/>
      <c r="K912" s="15"/>
      <c r="L912" s="67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15"/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  <c r="BY912" s="15"/>
      <c r="BZ912" s="15"/>
      <c r="CA912" s="15"/>
      <c r="CB912" s="15"/>
      <c r="CC912" s="15"/>
      <c r="CD912" s="15"/>
      <c r="CE912" s="15"/>
      <c r="CF912" s="15"/>
      <c r="CG912" s="15"/>
      <c r="CH912" s="15"/>
      <c r="CI912" s="15"/>
      <c r="CJ912" s="15"/>
      <c r="CK912" s="15"/>
      <c r="CL912" s="15"/>
      <c r="CM912" s="15"/>
      <c r="CN912" s="15"/>
      <c r="CO912" s="15"/>
      <c r="CP912" s="15"/>
      <c r="CQ912" s="15"/>
      <c r="CR912" s="15"/>
      <c r="CS912" s="15"/>
      <c r="CT912" s="15"/>
      <c r="CU912" s="15"/>
      <c r="CV912" s="15"/>
      <c r="CW912" s="15"/>
      <c r="CX912" s="15"/>
      <c r="CY912" s="15"/>
      <c r="CZ912" s="15"/>
      <c r="DA912" s="15"/>
      <c r="DB912" s="15"/>
      <c r="DC912" s="15"/>
      <c r="DD912" s="15"/>
      <c r="DE912" s="15"/>
      <c r="DF912" s="15"/>
      <c r="DG912" s="15"/>
      <c r="DH912" s="15"/>
      <c r="DI912" s="15"/>
      <c r="DJ912" s="15"/>
      <c r="DK912" s="15"/>
      <c r="DL912" s="15"/>
      <c r="DM912" s="15"/>
      <c r="DN912" s="15"/>
      <c r="DO912" s="15"/>
      <c r="DP912" s="15"/>
      <c r="DQ912" s="15"/>
      <c r="DR912" s="15"/>
      <c r="DS912" s="15"/>
      <c r="DT912" s="15"/>
      <c r="DU912" s="15"/>
    </row>
    <row r="913" spans="1:125" x14ac:dyDescent="0.2">
      <c r="A913" s="15"/>
      <c r="B913" s="15"/>
      <c r="C913" s="58"/>
      <c r="D913" s="15"/>
      <c r="E913" s="15"/>
      <c r="F913" s="15"/>
      <c r="G913" s="15"/>
      <c r="H913" s="15"/>
      <c r="I913" s="15"/>
      <c r="J913" s="15"/>
      <c r="K913" s="15"/>
      <c r="L913" s="67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15"/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  <c r="BY913" s="15"/>
      <c r="BZ913" s="15"/>
      <c r="CA913" s="15"/>
      <c r="CB913" s="15"/>
      <c r="CC913" s="15"/>
      <c r="CD913" s="15"/>
      <c r="CE913" s="15"/>
      <c r="CF913" s="15"/>
      <c r="CG913" s="15"/>
      <c r="CH913" s="15"/>
      <c r="CI913" s="15"/>
      <c r="CJ913" s="15"/>
      <c r="CK913" s="15"/>
      <c r="CL913" s="15"/>
      <c r="CM913" s="15"/>
      <c r="CN913" s="15"/>
      <c r="CO913" s="15"/>
      <c r="CP913" s="15"/>
      <c r="CQ913" s="15"/>
      <c r="CR913" s="15"/>
      <c r="CS913" s="15"/>
      <c r="CT913" s="15"/>
      <c r="CU913" s="15"/>
      <c r="CV913" s="15"/>
      <c r="CW913" s="15"/>
      <c r="CX913" s="15"/>
      <c r="CY913" s="15"/>
      <c r="CZ913" s="15"/>
      <c r="DA913" s="15"/>
      <c r="DB913" s="15"/>
      <c r="DC913" s="15"/>
      <c r="DD913" s="15"/>
      <c r="DE913" s="15"/>
      <c r="DF913" s="15"/>
      <c r="DG913" s="15"/>
      <c r="DH913" s="15"/>
      <c r="DI913" s="15"/>
      <c r="DJ913" s="15"/>
      <c r="DK913" s="15"/>
      <c r="DL913" s="15"/>
      <c r="DM913" s="15"/>
      <c r="DN913" s="15"/>
      <c r="DO913" s="15"/>
      <c r="DP913" s="15"/>
      <c r="DQ913" s="15"/>
      <c r="DR913" s="15"/>
      <c r="DS913" s="15"/>
      <c r="DT913" s="15"/>
      <c r="DU913" s="15"/>
    </row>
    <row r="914" spans="1:125" x14ac:dyDescent="0.2">
      <c r="A914" s="15"/>
      <c r="B914" s="15"/>
      <c r="C914" s="58"/>
      <c r="D914" s="15"/>
      <c r="E914" s="15"/>
      <c r="F914" s="15"/>
      <c r="G914" s="15"/>
      <c r="H914" s="15"/>
      <c r="I914" s="15"/>
      <c r="J914" s="15"/>
      <c r="K914" s="15"/>
      <c r="L914" s="67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  <c r="CA914" s="15"/>
      <c r="CB914" s="15"/>
      <c r="CC914" s="15"/>
      <c r="CD914" s="15"/>
      <c r="CE914" s="15"/>
      <c r="CF914" s="15"/>
      <c r="CG914" s="15"/>
      <c r="CH914" s="15"/>
      <c r="CI914" s="15"/>
      <c r="CJ914" s="15"/>
      <c r="CK914" s="15"/>
      <c r="CL914" s="15"/>
      <c r="CM914" s="15"/>
      <c r="CN914" s="15"/>
      <c r="CO914" s="15"/>
      <c r="CP914" s="15"/>
      <c r="CQ914" s="15"/>
      <c r="CR914" s="15"/>
      <c r="CS914" s="15"/>
      <c r="CT914" s="15"/>
      <c r="CU914" s="15"/>
      <c r="CV914" s="15"/>
      <c r="CW914" s="15"/>
      <c r="CX914" s="15"/>
      <c r="CY914" s="15"/>
      <c r="CZ914" s="15"/>
      <c r="DA914" s="15"/>
      <c r="DB914" s="15"/>
      <c r="DC914" s="15"/>
      <c r="DD914" s="15"/>
      <c r="DE914" s="15"/>
      <c r="DF914" s="15"/>
      <c r="DG914" s="15"/>
      <c r="DH914" s="15"/>
      <c r="DI914" s="15"/>
      <c r="DJ914" s="15"/>
      <c r="DK914" s="15"/>
      <c r="DL914" s="15"/>
      <c r="DM914" s="15"/>
      <c r="DN914" s="15"/>
      <c r="DO914" s="15"/>
      <c r="DP914" s="15"/>
      <c r="DQ914" s="15"/>
      <c r="DR914" s="15"/>
      <c r="DS914" s="15"/>
      <c r="DT914" s="15"/>
      <c r="DU914" s="15"/>
    </row>
    <row r="915" spans="1:125" x14ac:dyDescent="0.2">
      <c r="A915" s="15"/>
      <c r="B915" s="15"/>
      <c r="C915" s="58"/>
      <c r="D915" s="15"/>
      <c r="E915" s="15"/>
      <c r="F915" s="15"/>
      <c r="G915" s="15"/>
      <c r="H915" s="15"/>
      <c r="I915" s="15"/>
      <c r="J915" s="15"/>
      <c r="K915" s="15"/>
      <c r="L915" s="67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  <c r="CC915" s="15"/>
      <c r="CD915" s="15"/>
      <c r="CE915" s="15"/>
      <c r="CF915" s="15"/>
      <c r="CG915" s="15"/>
      <c r="CH915" s="15"/>
      <c r="CI915" s="15"/>
      <c r="CJ915" s="15"/>
      <c r="CK915" s="15"/>
      <c r="CL915" s="15"/>
      <c r="CM915" s="15"/>
      <c r="CN915" s="15"/>
      <c r="CO915" s="15"/>
      <c r="CP915" s="15"/>
      <c r="CQ915" s="15"/>
      <c r="CR915" s="15"/>
      <c r="CS915" s="15"/>
      <c r="CT915" s="15"/>
      <c r="CU915" s="15"/>
      <c r="CV915" s="15"/>
      <c r="CW915" s="15"/>
      <c r="CX915" s="15"/>
      <c r="CY915" s="15"/>
      <c r="CZ915" s="15"/>
      <c r="DA915" s="15"/>
      <c r="DB915" s="15"/>
      <c r="DC915" s="15"/>
      <c r="DD915" s="15"/>
      <c r="DE915" s="15"/>
      <c r="DF915" s="15"/>
      <c r="DG915" s="15"/>
      <c r="DH915" s="15"/>
      <c r="DI915" s="15"/>
      <c r="DJ915" s="15"/>
      <c r="DK915" s="15"/>
      <c r="DL915" s="15"/>
      <c r="DM915" s="15"/>
      <c r="DN915" s="15"/>
      <c r="DO915" s="15"/>
      <c r="DP915" s="15"/>
      <c r="DQ915" s="15"/>
      <c r="DR915" s="15"/>
      <c r="DS915" s="15"/>
      <c r="DT915" s="15"/>
      <c r="DU915" s="15"/>
    </row>
    <row r="916" spans="1:125" x14ac:dyDescent="0.2">
      <c r="A916" s="15"/>
      <c r="B916" s="15"/>
      <c r="C916" s="58"/>
      <c r="D916" s="15"/>
      <c r="E916" s="15"/>
      <c r="F916" s="15"/>
      <c r="G916" s="15"/>
      <c r="H916" s="15"/>
      <c r="I916" s="15"/>
      <c r="J916" s="15"/>
      <c r="K916" s="15"/>
      <c r="L916" s="67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  <c r="BY916" s="15"/>
      <c r="BZ916" s="15"/>
      <c r="CA916" s="15"/>
      <c r="CB916" s="15"/>
      <c r="CC916" s="15"/>
      <c r="CD916" s="15"/>
      <c r="CE916" s="15"/>
      <c r="CF916" s="15"/>
      <c r="CG916" s="15"/>
      <c r="CH916" s="15"/>
      <c r="CI916" s="15"/>
      <c r="CJ916" s="15"/>
      <c r="CK916" s="15"/>
      <c r="CL916" s="15"/>
      <c r="CM916" s="15"/>
      <c r="CN916" s="15"/>
      <c r="CO916" s="15"/>
      <c r="CP916" s="15"/>
      <c r="CQ916" s="15"/>
      <c r="CR916" s="15"/>
      <c r="CS916" s="15"/>
      <c r="CT916" s="15"/>
      <c r="CU916" s="15"/>
      <c r="CV916" s="15"/>
      <c r="CW916" s="15"/>
      <c r="CX916" s="15"/>
      <c r="CY916" s="15"/>
      <c r="CZ916" s="15"/>
      <c r="DA916" s="15"/>
      <c r="DB916" s="15"/>
      <c r="DC916" s="15"/>
      <c r="DD916" s="15"/>
      <c r="DE916" s="15"/>
      <c r="DF916" s="15"/>
      <c r="DG916" s="15"/>
      <c r="DH916" s="15"/>
      <c r="DI916" s="15"/>
      <c r="DJ916" s="15"/>
      <c r="DK916" s="15"/>
      <c r="DL916" s="15"/>
      <c r="DM916" s="15"/>
      <c r="DN916" s="15"/>
      <c r="DO916" s="15"/>
      <c r="DP916" s="15"/>
      <c r="DQ916" s="15"/>
      <c r="DR916" s="15"/>
      <c r="DS916" s="15"/>
      <c r="DT916" s="15"/>
      <c r="DU916" s="15"/>
    </row>
    <row r="917" spans="1:125" x14ac:dyDescent="0.2">
      <c r="A917" s="15"/>
      <c r="B917" s="15"/>
      <c r="C917" s="58"/>
      <c r="D917" s="15"/>
      <c r="E917" s="15"/>
      <c r="F917" s="15"/>
      <c r="G917" s="15"/>
      <c r="H917" s="15"/>
      <c r="I917" s="15"/>
      <c r="J917" s="15"/>
      <c r="K917" s="15"/>
      <c r="L917" s="67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15"/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  <c r="BY917" s="15"/>
      <c r="BZ917" s="15"/>
      <c r="CA917" s="15"/>
      <c r="CB917" s="15"/>
      <c r="CC917" s="15"/>
      <c r="CD917" s="15"/>
      <c r="CE917" s="15"/>
      <c r="CF917" s="15"/>
      <c r="CG917" s="15"/>
      <c r="CH917" s="15"/>
      <c r="CI917" s="15"/>
      <c r="CJ917" s="15"/>
      <c r="CK917" s="15"/>
      <c r="CL917" s="15"/>
      <c r="CM917" s="15"/>
      <c r="CN917" s="15"/>
      <c r="CO917" s="15"/>
      <c r="CP917" s="15"/>
      <c r="CQ917" s="15"/>
      <c r="CR917" s="15"/>
      <c r="CS917" s="15"/>
      <c r="CT917" s="15"/>
      <c r="CU917" s="15"/>
      <c r="CV917" s="15"/>
      <c r="CW917" s="15"/>
      <c r="CX917" s="15"/>
      <c r="CY917" s="15"/>
      <c r="CZ917" s="15"/>
      <c r="DA917" s="15"/>
      <c r="DB917" s="15"/>
      <c r="DC917" s="15"/>
      <c r="DD917" s="15"/>
      <c r="DE917" s="15"/>
      <c r="DF917" s="15"/>
      <c r="DG917" s="15"/>
      <c r="DH917" s="15"/>
      <c r="DI917" s="15"/>
      <c r="DJ917" s="15"/>
      <c r="DK917" s="15"/>
      <c r="DL917" s="15"/>
      <c r="DM917" s="15"/>
      <c r="DN917" s="15"/>
      <c r="DO917" s="15"/>
      <c r="DP917" s="15"/>
      <c r="DQ917" s="15"/>
      <c r="DR917" s="15"/>
      <c r="DS917" s="15"/>
      <c r="DT917" s="15"/>
      <c r="DU917" s="15"/>
    </row>
    <row r="918" spans="1:125" x14ac:dyDescent="0.2">
      <c r="A918" s="15"/>
      <c r="B918" s="15"/>
      <c r="C918" s="58"/>
      <c r="D918" s="15"/>
      <c r="E918" s="15"/>
      <c r="F918" s="15"/>
      <c r="G918" s="15"/>
      <c r="H918" s="15"/>
      <c r="I918" s="15"/>
      <c r="J918" s="15"/>
      <c r="K918" s="15"/>
      <c r="L918" s="67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15"/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  <c r="BY918" s="15"/>
      <c r="BZ918" s="15"/>
      <c r="CA918" s="15"/>
      <c r="CB918" s="15"/>
      <c r="CC918" s="15"/>
      <c r="CD918" s="15"/>
      <c r="CE918" s="15"/>
      <c r="CF918" s="15"/>
      <c r="CG918" s="15"/>
      <c r="CH918" s="15"/>
      <c r="CI918" s="15"/>
      <c r="CJ918" s="15"/>
      <c r="CK918" s="15"/>
      <c r="CL918" s="15"/>
      <c r="CM918" s="15"/>
      <c r="CN918" s="15"/>
      <c r="CO918" s="15"/>
      <c r="CP918" s="15"/>
      <c r="CQ918" s="15"/>
      <c r="CR918" s="15"/>
      <c r="CS918" s="15"/>
      <c r="CT918" s="15"/>
      <c r="CU918" s="15"/>
      <c r="CV918" s="15"/>
      <c r="CW918" s="15"/>
      <c r="CX918" s="15"/>
      <c r="CY918" s="15"/>
      <c r="CZ918" s="15"/>
      <c r="DA918" s="15"/>
      <c r="DB918" s="15"/>
      <c r="DC918" s="15"/>
      <c r="DD918" s="15"/>
      <c r="DE918" s="15"/>
      <c r="DF918" s="15"/>
      <c r="DG918" s="15"/>
      <c r="DH918" s="15"/>
      <c r="DI918" s="15"/>
      <c r="DJ918" s="15"/>
      <c r="DK918" s="15"/>
      <c r="DL918" s="15"/>
      <c r="DM918" s="15"/>
      <c r="DN918" s="15"/>
      <c r="DO918" s="15"/>
      <c r="DP918" s="15"/>
      <c r="DQ918" s="15"/>
      <c r="DR918" s="15"/>
      <c r="DS918" s="15"/>
      <c r="DT918" s="15"/>
      <c r="DU918" s="15"/>
    </row>
    <row r="919" spans="1:125" x14ac:dyDescent="0.2">
      <c r="A919" s="15"/>
      <c r="B919" s="15"/>
      <c r="C919" s="58"/>
      <c r="D919" s="15"/>
      <c r="E919" s="15"/>
      <c r="F919" s="15"/>
      <c r="G919" s="15"/>
      <c r="H919" s="15"/>
      <c r="I919" s="15"/>
      <c r="J919" s="15"/>
      <c r="K919" s="15"/>
      <c r="L919" s="67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  <c r="CA919" s="15"/>
      <c r="CB919" s="15"/>
      <c r="CC919" s="15"/>
      <c r="CD919" s="15"/>
      <c r="CE919" s="15"/>
      <c r="CF919" s="15"/>
      <c r="CG919" s="15"/>
      <c r="CH919" s="15"/>
      <c r="CI919" s="15"/>
      <c r="CJ919" s="15"/>
      <c r="CK919" s="15"/>
      <c r="CL919" s="15"/>
      <c r="CM919" s="15"/>
      <c r="CN919" s="15"/>
      <c r="CO919" s="15"/>
      <c r="CP919" s="15"/>
      <c r="CQ919" s="15"/>
      <c r="CR919" s="15"/>
      <c r="CS919" s="15"/>
      <c r="CT919" s="15"/>
      <c r="CU919" s="15"/>
      <c r="CV919" s="15"/>
      <c r="CW919" s="15"/>
      <c r="CX919" s="15"/>
      <c r="CY919" s="15"/>
      <c r="CZ919" s="15"/>
      <c r="DA919" s="15"/>
      <c r="DB919" s="15"/>
      <c r="DC919" s="15"/>
      <c r="DD919" s="15"/>
      <c r="DE919" s="15"/>
      <c r="DF919" s="15"/>
      <c r="DG919" s="15"/>
      <c r="DH919" s="15"/>
      <c r="DI919" s="15"/>
      <c r="DJ919" s="15"/>
      <c r="DK919" s="15"/>
      <c r="DL919" s="15"/>
      <c r="DM919" s="15"/>
      <c r="DN919" s="15"/>
      <c r="DO919" s="15"/>
      <c r="DP919" s="15"/>
      <c r="DQ919" s="15"/>
      <c r="DR919" s="15"/>
      <c r="DS919" s="15"/>
      <c r="DT919" s="15"/>
      <c r="DU919" s="15"/>
    </row>
    <row r="920" spans="1:125" x14ac:dyDescent="0.2">
      <c r="A920" s="15"/>
      <c r="B920" s="15"/>
      <c r="C920" s="58"/>
      <c r="D920" s="15"/>
      <c r="E920" s="15"/>
      <c r="F920" s="15"/>
      <c r="G920" s="15"/>
      <c r="H920" s="15"/>
      <c r="I920" s="15"/>
      <c r="J920" s="15"/>
      <c r="K920" s="15"/>
      <c r="L920" s="67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  <c r="CA920" s="15"/>
      <c r="CB920" s="15"/>
      <c r="CC920" s="15"/>
      <c r="CD920" s="15"/>
      <c r="CE920" s="15"/>
      <c r="CF920" s="15"/>
      <c r="CG920" s="15"/>
      <c r="CH920" s="15"/>
      <c r="CI920" s="15"/>
      <c r="CJ920" s="15"/>
      <c r="CK920" s="15"/>
      <c r="CL920" s="15"/>
      <c r="CM920" s="15"/>
      <c r="CN920" s="15"/>
      <c r="CO920" s="15"/>
      <c r="CP920" s="15"/>
      <c r="CQ920" s="15"/>
      <c r="CR920" s="15"/>
      <c r="CS920" s="15"/>
      <c r="CT920" s="15"/>
      <c r="CU920" s="15"/>
      <c r="CV920" s="15"/>
      <c r="CW920" s="15"/>
      <c r="CX920" s="15"/>
      <c r="CY920" s="15"/>
      <c r="CZ920" s="15"/>
      <c r="DA920" s="15"/>
      <c r="DB920" s="15"/>
      <c r="DC920" s="15"/>
      <c r="DD920" s="15"/>
      <c r="DE920" s="15"/>
      <c r="DF920" s="15"/>
      <c r="DG920" s="15"/>
      <c r="DH920" s="15"/>
      <c r="DI920" s="15"/>
      <c r="DJ920" s="15"/>
      <c r="DK920" s="15"/>
      <c r="DL920" s="15"/>
      <c r="DM920" s="15"/>
      <c r="DN920" s="15"/>
      <c r="DO920" s="15"/>
      <c r="DP920" s="15"/>
      <c r="DQ920" s="15"/>
      <c r="DR920" s="15"/>
      <c r="DS920" s="15"/>
      <c r="DT920" s="15"/>
      <c r="DU920" s="15"/>
    </row>
    <row r="921" spans="1:125" x14ac:dyDescent="0.2">
      <c r="A921" s="15"/>
      <c r="B921" s="15"/>
      <c r="C921" s="58"/>
      <c r="D921" s="15"/>
      <c r="E921" s="15"/>
      <c r="F921" s="15"/>
      <c r="G921" s="15"/>
      <c r="H921" s="15"/>
      <c r="I921" s="15"/>
      <c r="J921" s="15"/>
      <c r="K921" s="15"/>
      <c r="L921" s="67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15"/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  <c r="BY921" s="15"/>
      <c r="BZ921" s="15"/>
      <c r="CA921" s="15"/>
      <c r="CB921" s="15"/>
      <c r="CC921" s="15"/>
      <c r="CD921" s="15"/>
      <c r="CE921" s="15"/>
      <c r="CF921" s="15"/>
      <c r="CG921" s="15"/>
      <c r="CH921" s="15"/>
      <c r="CI921" s="15"/>
      <c r="CJ921" s="15"/>
      <c r="CK921" s="15"/>
      <c r="CL921" s="15"/>
      <c r="CM921" s="15"/>
      <c r="CN921" s="15"/>
      <c r="CO921" s="15"/>
      <c r="CP921" s="15"/>
      <c r="CQ921" s="15"/>
      <c r="CR921" s="15"/>
      <c r="CS921" s="15"/>
      <c r="CT921" s="15"/>
      <c r="CU921" s="15"/>
      <c r="CV921" s="15"/>
      <c r="CW921" s="15"/>
      <c r="CX921" s="15"/>
      <c r="CY921" s="15"/>
      <c r="CZ921" s="15"/>
      <c r="DA921" s="15"/>
      <c r="DB921" s="15"/>
      <c r="DC921" s="15"/>
      <c r="DD921" s="15"/>
      <c r="DE921" s="15"/>
      <c r="DF921" s="15"/>
      <c r="DG921" s="15"/>
      <c r="DH921" s="15"/>
      <c r="DI921" s="15"/>
      <c r="DJ921" s="15"/>
      <c r="DK921" s="15"/>
      <c r="DL921" s="15"/>
      <c r="DM921" s="15"/>
      <c r="DN921" s="15"/>
      <c r="DO921" s="15"/>
      <c r="DP921" s="15"/>
      <c r="DQ921" s="15"/>
      <c r="DR921" s="15"/>
      <c r="DS921" s="15"/>
      <c r="DT921" s="15"/>
      <c r="DU921" s="15"/>
    </row>
    <row r="922" spans="1:125" x14ac:dyDescent="0.2">
      <c r="A922" s="15"/>
      <c r="B922" s="15"/>
      <c r="C922" s="58"/>
      <c r="D922" s="15"/>
      <c r="E922" s="15"/>
      <c r="F922" s="15"/>
      <c r="G922" s="15"/>
      <c r="H922" s="15"/>
      <c r="I922" s="15"/>
      <c r="J922" s="15"/>
      <c r="K922" s="15"/>
      <c r="L922" s="67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  <c r="CA922" s="15"/>
      <c r="CB922" s="15"/>
      <c r="CC922" s="15"/>
      <c r="CD922" s="15"/>
      <c r="CE922" s="15"/>
      <c r="CF922" s="15"/>
      <c r="CG922" s="15"/>
      <c r="CH922" s="15"/>
      <c r="CI922" s="15"/>
      <c r="CJ922" s="15"/>
      <c r="CK922" s="15"/>
      <c r="CL922" s="15"/>
      <c r="CM922" s="15"/>
      <c r="CN922" s="15"/>
      <c r="CO922" s="15"/>
      <c r="CP922" s="15"/>
      <c r="CQ922" s="15"/>
      <c r="CR922" s="15"/>
      <c r="CS922" s="15"/>
      <c r="CT922" s="15"/>
      <c r="CU922" s="15"/>
      <c r="CV922" s="15"/>
      <c r="CW922" s="15"/>
      <c r="CX922" s="15"/>
      <c r="CY922" s="15"/>
      <c r="CZ922" s="15"/>
      <c r="DA922" s="15"/>
      <c r="DB922" s="15"/>
      <c r="DC922" s="15"/>
      <c r="DD922" s="15"/>
      <c r="DE922" s="15"/>
      <c r="DF922" s="15"/>
      <c r="DG922" s="15"/>
      <c r="DH922" s="15"/>
      <c r="DI922" s="15"/>
      <c r="DJ922" s="15"/>
      <c r="DK922" s="15"/>
      <c r="DL922" s="15"/>
      <c r="DM922" s="15"/>
      <c r="DN922" s="15"/>
      <c r="DO922" s="15"/>
      <c r="DP922" s="15"/>
      <c r="DQ922" s="15"/>
      <c r="DR922" s="15"/>
      <c r="DS922" s="15"/>
      <c r="DT922" s="15"/>
      <c r="DU922" s="15"/>
    </row>
    <row r="923" spans="1:125" x14ac:dyDescent="0.2">
      <c r="A923" s="15"/>
      <c r="B923" s="15"/>
      <c r="C923" s="58"/>
      <c r="D923" s="15"/>
      <c r="E923" s="15"/>
      <c r="F923" s="15"/>
      <c r="G923" s="15"/>
      <c r="H923" s="15"/>
      <c r="I923" s="15"/>
      <c r="J923" s="15"/>
      <c r="K923" s="15"/>
      <c r="L923" s="67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15"/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  <c r="BY923" s="15"/>
      <c r="BZ923" s="15"/>
      <c r="CA923" s="15"/>
      <c r="CB923" s="15"/>
      <c r="CC923" s="15"/>
      <c r="CD923" s="15"/>
      <c r="CE923" s="15"/>
      <c r="CF923" s="15"/>
      <c r="CG923" s="15"/>
      <c r="CH923" s="15"/>
      <c r="CI923" s="15"/>
      <c r="CJ923" s="15"/>
      <c r="CK923" s="15"/>
      <c r="CL923" s="15"/>
      <c r="CM923" s="15"/>
      <c r="CN923" s="15"/>
      <c r="CO923" s="15"/>
      <c r="CP923" s="15"/>
      <c r="CQ923" s="15"/>
      <c r="CR923" s="15"/>
      <c r="CS923" s="15"/>
      <c r="CT923" s="15"/>
      <c r="CU923" s="15"/>
      <c r="CV923" s="15"/>
      <c r="CW923" s="15"/>
      <c r="CX923" s="15"/>
      <c r="CY923" s="15"/>
      <c r="CZ923" s="15"/>
      <c r="DA923" s="15"/>
      <c r="DB923" s="15"/>
      <c r="DC923" s="15"/>
      <c r="DD923" s="15"/>
      <c r="DE923" s="15"/>
      <c r="DF923" s="15"/>
      <c r="DG923" s="15"/>
      <c r="DH923" s="15"/>
      <c r="DI923" s="15"/>
      <c r="DJ923" s="15"/>
      <c r="DK923" s="15"/>
      <c r="DL923" s="15"/>
      <c r="DM923" s="15"/>
      <c r="DN923" s="15"/>
      <c r="DO923" s="15"/>
      <c r="DP923" s="15"/>
      <c r="DQ923" s="15"/>
      <c r="DR923" s="15"/>
      <c r="DS923" s="15"/>
      <c r="DT923" s="15"/>
      <c r="DU923" s="15"/>
    </row>
    <row r="924" spans="1:125" x14ac:dyDescent="0.2">
      <c r="A924" s="15"/>
      <c r="B924" s="15"/>
      <c r="C924" s="58"/>
      <c r="D924" s="15"/>
      <c r="E924" s="15"/>
      <c r="F924" s="15"/>
      <c r="G924" s="15"/>
      <c r="H924" s="15"/>
      <c r="I924" s="15"/>
      <c r="J924" s="15"/>
      <c r="K924" s="15"/>
      <c r="L924" s="67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  <c r="CA924" s="15"/>
      <c r="CB924" s="15"/>
      <c r="CC924" s="15"/>
      <c r="CD924" s="15"/>
      <c r="CE924" s="15"/>
      <c r="CF924" s="15"/>
      <c r="CG924" s="15"/>
      <c r="CH924" s="15"/>
      <c r="CI924" s="15"/>
      <c r="CJ924" s="15"/>
      <c r="CK924" s="15"/>
      <c r="CL924" s="15"/>
      <c r="CM924" s="15"/>
      <c r="CN924" s="15"/>
      <c r="CO924" s="15"/>
      <c r="CP924" s="15"/>
      <c r="CQ924" s="15"/>
      <c r="CR924" s="15"/>
      <c r="CS924" s="15"/>
      <c r="CT924" s="15"/>
      <c r="CU924" s="15"/>
      <c r="CV924" s="15"/>
      <c r="CW924" s="15"/>
      <c r="CX924" s="15"/>
      <c r="CY924" s="15"/>
      <c r="CZ924" s="15"/>
      <c r="DA924" s="15"/>
      <c r="DB924" s="15"/>
      <c r="DC924" s="15"/>
      <c r="DD924" s="15"/>
      <c r="DE924" s="15"/>
      <c r="DF924" s="15"/>
      <c r="DG924" s="15"/>
      <c r="DH924" s="15"/>
      <c r="DI924" s="15"/>
      <c r="DJ924" s="15"/>
      <c r="DK924" s="15"/>
      <c r="DL924" s="15"/>
      <c r="DM924" s="15"/>
      <c r="DN924" s="15"/>
      <c r="DO924" s="15"/>
      <c r="DP924" s="15"/>
      <c r="DQ924" s="15"/>
      <c r="DR924" s="15"/>
      <c r="DS924" s="15"/>
      <c r="DT924" s="15"/>
      <c r="DU924" s="15"/>
    </row>
    <row r="925" spans="1:125" x14ac:dyDescent="0.2">
      <c r="A925" s="15"/>
      <c r="B925" s="15"/>
      <c r="C925" s="58"/>
      <c r="D925" s="15"/>
      <c r="E925" s="15"/>
      <c r="F925" s="15"/>
      <c r="G925" s="15"/>
      <c r="H925" s="15"/>
      <c r="I925" s="15"/>
      <c r="J925" s="15"/>
      <c r="K925" s="15"/>
      <c r="L925" s="67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  <c r="CA925" s="15"/>
      <c r="CB925" s="15"/>
      <c r="CC925" s="15"/>
      <c r="CD925" s="15"/>
      <c r="CE925" s="15"/>
      <c r="CF925" s="15"/>
      <c r="CG925" s="15"/>
      <c r="CH925" s="15"/>
      <c r="CI925" s="15"/>
      <c r="CJ925" s="15"/>
      <c r="CK925" s="15"/>
      <c r="CL925" s="15"/>
      <c r="CM925" s="15"/>
      <c r="CN925" s="15"/>
      <c r="CO925" s="15"/>
      <c r="CP925" s="15"/>
      <c r="CQ925" s="15"/>
      <c r="CR925" s="15"/>
      <c r="CS925" s="15"/>
      <c r="CT925" s="15"/>
      <c r="CU925" s="15"/>
      <c r="CV925" s="15"/>
      <c r="CW925" s="15"/>
      <c r="CX925" s="15"/>
      <c r="CY925" s="15"/>
      <c r="CZ925" s="15"/>
      <c r="DA925" s="15"/>
      <c r="DB925" s="15"/>
      <c r="DC925" s="15"/>
      <c r="DD925" s="15"/>
      <c r="DE925" s="15"/>
      <c r="DF925" s="15"/>
      <c r="DG925" s="15"/>
      <c r="DH925" s="15"/>
      <c r="DI925" s="15"/>
      <c r="DJ925" s="15"/>
      <c r="DK925" s="15"/>
      <c r="DL925" s="15"/>
      <c r="DM925" s="15"/>
      <c r="DN925" s="15"/>
      <c r="DO925" s="15"/>
      <c r="DP925" s="15"/>
      <c r="DQ925" s="15"/>
      <c r="DR925" s="15"/>
      <c r="DS925" s="15"/>
      <c r="DT925" s="15"/>
      <c r="DU925" s="15"/>
    </row>
    <row r="926" spans="1:125" x14ac:dyDescent="0.2">
      <c r="A926" s="15"/>
      <c r="B926" s="15"/>
      <c r="C926" s="58"/>
      <c r="D926" s="15"/>
      <c r="E926" s="15"/>
      <c r="F926" s="15"/>
      <c r="G926" s="15"/>
      <c r="H926" s="15"/>
      <c r="I926" s="15"/>
      <c r="J926" s="15"/>
      <c r="K926" s="15"/>
      <c r="L926" s="67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15"/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  <c r="BY926" s="15"/>
      <c r="BZ926" s="15"/>
      <c r="CA926" s="15"/>
      <c r="CB926" s="15"/>
      <c r="CC926" s="15"/>
      <c r="CD926" s="15"/>
      <c r="CE926" s="15"/>
      <c r="CF926" s="15"/>
      <c r="CG926" s="15"/>
      <c r="CH926" s="15"/>
      <c r="CI926" s="15"/>
      <c r="CJ926" s="15"/>
      <c r="CK926" s="15"/>
      <c r="CL926" s="15"/>
      <c r="CM926" s="15"/>
      <c r="CN926" s="15"/>
      <c r="CO926" s="15"/>
      <c r="CP926" s="15"/>
      <c r="CQ926" s="15"/>
      <c r="CR926" s="15"/>
      <c r="CS926" s="15"/>
      <c r="CT926" s="15"/>
      <c r="CU926" s="15"/>
      <c r="CV926" s="15"/>
      <c r="CW926" s="15"/>
      <c r="CX926" s="15"/>
      <c r="CY926" s="15"/>
      <c r="CZ926" s="15"/>
      <c r="DA926" s="15"/>
      <c r="DB926" s="15"/>
      <c r="DC926" s="15"/>
      <c r="DD926" s="15"/>
      <c r="DE926" s="15"/>
      <c r="DF926" s="15"/>
      <c r="DG926" s="15"/>
      <c r="DH926" s="15"/>
      <c r="DI926" s="15"/>
      <c r="DJ926" s="15"/>
      <c r="DK926" s="15"/>
      <c r="DL926" s="15"/>
      <c r="DM926" s="15"/>
      <c r="DN926" s="15"/>
      <c r="DO926" s="15"/>
      <c r="DP926" s="15"/>
      <c r="DQ926" s="15"/>
      <c r="DR926" s="15"/>
      <c r="DS926" s="15"/>
      <c r="DT926" s="15"/>
      <c r="DU926" s="15"/>
    </row>
    <row r="927" spans="1:125" x14ac:dyDescent="0.2">
      <c r="A927" s="15"/>
      <c r="B927" s="15"/>
      <c r="C927" s="58"/>
      <c r="D927" s="15"/>
      <c r="E927" s="15"/>
      <c r="F927" s="15"/>
      <c r="G927" s="15"/>
      <c r="H927" s="15"/>
      <c r="I927" s="15"/>
      <c r="J927" s="15"/>
      <c r="K927" s="15"/>
      <c r="L927" s="67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  <c r="BY927" s="15"/>
      <c r="BZ927" s="15"/>
      <c r="CA927" s="15"/>
      <c r="CB927" s="15"/>
      <c r="CC927" s="15"/>
      <c r="CD927" s="15"/>
      <c r="CE927" s="15"/>
      <c r="CF927" s="15"/>
      <c r="CG927" s="15"/>
      <c r="CH927" s="15"/>
      <c r="CI927" s="15"/>
      <c r="CJ927" s="15"/>
      <c r="CK927" s="15"/>
      <c r="CL927" s="15"/>
      <c r="CM927" s="15"/>
      <c r="CN927" s="15"/>
      <c r="CO927" s="15"/>
      <c r="CP927" s="15"/>
      <c r="CQ927" s="15"/>
      <c r="CR927" s="15"/>
      <c r="CS927" s="15"/>
      <c r="CT927" s="15"/>
      <c r="CU927" s="15"/>
      <c r="CV927" s="15"/>
      <c r="CW927" s="15"/>
      <c r="CX927" s="15"/>
      <c r="CY927" s="15"/>
      <c r="CZ927" s="15"/>
      <c r="DA927" s="15"/>
      <c r="DB927" s="15"/>
      <c r="DC927" s="15"/>
      <c r="DD927" s="15"/>
      <c r="DE927" s="15"/>
      <c r="DF927" s="15"/>
      <c r="DG927" s="15"/>
      <c r="DH927" s="15"/>
      <c r="DI927" s="15"/>
      <c r="DJ927" s="15"/>
      <c r="DK927" s="15"/>
      <c r="DL927" s="15"/>
      <c r="DM927" s="15"/>
      <c r="DN927" s="15"/>
      <c r="DO927" s="15"/>
      <c r="DP927" s="15"/>
      <c r="DQ927" s="15"/>
      <c r="DR927" s="15"/>
      <c r="DS927" s="15"/>
      <c r="DT927" s="15"/>
      <c r="DU927" s="15"/>
    </row>
    <row r="928" spans="1:125" x14ac:dyDescent="0.2">
      <c r="A928" s="15"/>
      <c r="B928" s="15"/>
      <c r="C928" s="58"/>
      <c r="D928" s="15"/>
      <c r="E928" s="15"/>
      <c r="F928" s="15"/>
      <c r="G928" s="15"/>
      <c r="H928" s="15"/>
      <c r="I928" s="15"/>
      <c r="J928" s="15"/>
      <c r="K928" s="15"/>
      <c r="L928" s="67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  <c r="BY928" s="15"/>
      <c r="BZ928" s="15"/>
      <c r="CA928" s="15"/>
      <c r="CB928" s="15"/>
      <c r="CC928" s="15"/>
      <c r="CD928" s="15"/>
      <c r="CE928" s="15"/>
      <c r="CF928" s="15"/>
      <c r="CG928" s="15"/>
      <c r="CH928" s="15"/>
      <c r="CI928" s="15"/>
      <c r="CJ928" s="15"/>
      <c r="CK928" s="15"/>
      <c r="CL928" s="15"/>
      <c r="CM928" s="15"/>
      <c r="CN928" s="15"/>
      <c r="CO928" s="15"/>
      <c r="CP928" s="15"/>
      <c r="CQ928" s="15"/>
      <c r="CR928" s="15"/>
      <c r="CS928" s="15"/>
      <c r="CT928" s="15"/>
      <c r="CU928" s="15"/>
      <c r="CV928" s="15"/>
      <c r="CW928" s="15"/>
      <c r="CX928" s="15"/>
      <c r="CY928" s="15"/>
      <c r="CZ928" s="15"/>
      <c r="DA928" s="15"/>
      <c r="DB928" s="15"/>
      <c r="DC928" s="15"/>
      <c r="DD928" s="15"/>
      <c r="DE928" s="15"/>
      <c r="DF928" s="15"/>
      <c r="DG928" s="15"/>
      <c r="DH928" s="15"/>
      <c r="DI928" s="15"/>
      <c r="DJ928" s="15"/>
      <c r="DK928" s="15"/>
      <c r="DL928" s="15"/>
      <c r="DM928" s="15"/>
      <c r="DN928" s="15"/>
      <c r="DO928" s="15"/>
      <c r="DP928" s="15"/>
      <c r="DQ928" s="15"/>
      <c r="DR928" s="15"/>
      <c r="DS928" s="15"/>
      <c r="DT928" s="15"/>
      <c r="DU928" s="15"/>
    </row>
    <row r="929" spans="1:125" x14ac:dyDescent="0.2">
      <c r="A929" s="15"/>
      <c r="B929" s="15"/>
      <c r="C929" s="58"/>
      <c r="D929" s="15"/>
      <c r="E929" s="15"/>
      <c r="F929" s="15"/>
      <c r="G929" s="15"/>
      <c r="H929" s="15"/>
      <c r="I929" s="15"/>
      <c r="J929" s="15"/>
      <c r="K929" s="15"/>
      <c r="L929" s="67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  <c r="CC929" s="15"/>
      <c r="CD929" s="15"/>
      <c r="CE929" s="15"/>
      <c r="CF929" s="15"/>
      <c r="CG929" s="15"/>
      <c r="CH929" s="15"/>
      <c r="CI929" s="15"/>
      <c r="CJ929" s="15"/>
      <c r="CK929" s="15"/>
      <c r="CL929" s="15"/>
      <c r="CM929" s="15"/>
      <c r="CN929" s="15"/>
      <c r="CO929" s="15"/>
      <c r="CP929" s="15"/>
      <c r="CQ929" s="15"/>
      <c r="CR929" s="15"/>
      <c r="CS929" s="15"/>
      <c r="CT929" s="15"/>
      <c r="CU929" s="15"/>
      <c r="CV929" s="15"/>
      <c r="CW929" s="15"/>
      <c r="CX929" s="15"/>
      <c r="CY929" s="15"/>
      <c r="CZ929" s="15"/>
      <c r="DA929" s="15"/>
      <c r="DB929" s="15"/>
      <c r="DC929" s="15"/>
      <c r="DD929" s="15"/>
      <c r="DE929" s="15"/>
      <c r="DF929" s="15"/>
      <c r="DG929" s="15"/>
      <c r="DH929" s="15"/>
      <c r="DI929" s="15"/>
      <c r="DJ929" s="15"/>
      <c r="DK929" s="15"/>
      <c r="DL929" s="15"/>
      <c r="DM929" s="15"/>
      <c r="DN929" s="15"/>
      <c r="DO929" s="15"/>
      <c r="DP929" s="15"/>
      <c r="DQ929" s="15"/>
      <c r="DR929" s="15"/>
      <c r="DS929" s="15"/>
      <c r="DT929" s="15"/>
      <c r="DU929" s="15"/>
    </row>
    <row r="930" spans="1:125" x14ac:dyDescent="0.2">
      <c r="A930" s="15"/>
      <c r="B930" s="15"/>
      <c r="C930" s="58"/>
      <c r="D930" s="15"/>
      <c r="E930" s="15"/>
      <c r="F930" s="15"/>
      <c r="G930" s="15"/>
      <c r="H930" s="15"/>
      <c r="I930" s="15"/>
      <c r="J930" s="15"/>
      <c r="K930" s="15"/>
      <c r="L930" s="67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  <c r="CA930" s="15"/>
      <c r="CB930" s="15"/>
      <c r="CC930" s="15"/>
      <c r="CD930" s="15"/>
      <c r="CE930" s="15"/>
      <c r="CF930" s="15"/>
      <c r="CG930" s="15"/>
      <c r="CH930" s="15"/>
      <c r="CI930" s="15"/>
      <c r="CJ930" s="15"/>
      <c r="CK930" s="15"/>
      <c r="CL930" s="15"/>
      <c r="CM930" s="15"/>
      <c r="CN930" s="15"/>
      <c r="CO930" s="15"/>
      <c r="CP930" s="15"/>
      <c r="CQ930" s="15"/>
      <c r="CR930" s="15"/>
      <c r="CS930" s="15"/>
      <c r="CT930" s="15"/>
      <c r="CU930" s="15"/>
      <c r="CV930" s="15"/>
      <c r="CW930" s="15"/>
      <c r="CX930" s="15"/>
      <c r="CY930" s="15"/>
      <c r="CZ930" s="15"/>
      <c r="DA930" s="15"/>
      <c r="DB930" s="15"/>
      <c r="DC930" s="15"/>
      <c r="DD930" s="15"/>
      <c r="DE930" s="15"/>
      <c r="DF930" s="15"/>
      <c r="DG930" s="15"/>
      <c r="DH930" s="15"/>
      <c r="DI930" s="15"/>
      <c r="DJ930" s="15"/>
      <c r="DK930" s="15"/>
      <c r="DL930" s="15"/>
      <c r="DM930" s="15"/>
      <c r="DN930" s="15"/>
      <c r="DO930" s="15"/>
      <c r="DP930" s="15"/>
      <c r="DQ930" s="15"/>
      <c r="DR930" s="15"/>
      <c r="DS930" s="15"/>
      <c r="DT930" s="15"/>
      <c r="DU930" s="15"/>
    </row>
    <row r="931" spans="1:125" x14ac:dyDescent="0.2">
      <c r="A931" s="15"/>
      <c r="B931" s="15"/>
      <c r="C931" s="58"/>
      <c r="D931" s="15"/>
      <c r="E931" s="15"/>
      <c r="F931" s="15"/>
      <c r="G931" s="15"/>
      <c r="H931" s="15"/>
      <c r="I931" s="15"/>
      <c r="J931" s="15"/>
      <c r="K931" s="15"/>
      <c r="L931" s="67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  <c r="BY931" s="15"/>
      <c r="BZ931" s="15"/>
      <c r="CA931" s="15"/>
      <c r="CB931" s="15"/>
      <c r="CC931" s="15"/>
      <c r="CD931" s="15"/>
      <c r="CE931" s="15"/>
      <c r="CF931" s="15"/>
      <c r="CG931" s="15"/>
      <c r="CH931" s="15"/>
      <c r="CI931" s="15"/>
      <c r="CJ931" s="15"/>
      <c r="CK931" s="15"/>
      <c r="CL931" s="15"/>
      <c r="CM931" s="15"/>
      <c r="CN931" s="15"/>
      <c r="CO931" s="15"/>
      <c r="CP931" s="15"/>
      <c r="CQ931" s="15"/>
      <c r="CR931" s="15"/>
      <c r="CS931" s="15"/>
      <c r="CT931" s="15"/>
      <c r="CU931" s="15"/>
      <c r="CV931" s="15"/>
      <c r="CW931" s="15"/>
      <c r="CX931" s="15"/>
      <c r="CY931" s="15"/>
      <c r="CZ931" s="15"/>
      <c r="DA931" s="15"/>
      <c r="DB931" s="15"/>
      <c r="DC931" s="15"/>
      <c r="DD931" s="15"/>
      <c r="DE931" s="15"/>
      <c r="DF931" s="15"/>
      <c r="DG931" s="15"/>
      <c r="DH931" s="15"/>
      <c r="DI931" s="15"/>
      <c r="DJ931" s="15"/>
      <c r="DK931" s="15"/>
      <c r="DL931" s="15"/>
      <c r="DM931" s="15"/>
      <c r="DN931" s="15"/>
      <c r="DO931" s="15"/>
      <c r="DP931" s="15"/>
      <c r="DQ931" s="15"/>
      <c r="DR931" s="15"/>
      <c r="DS931" s="15"/>
      <c r="DT931" s="15"/>
      <c r="DU931" s="15"/>
    </row>
    <row r="932" spans="1:125" x14ac:dyDescent="0.2">
      <c r="A932" s="15"/>
      <c r="B932" s="15"/>
      <c r="C932" s="58"/>
      <c r="D932" s="15"/>
      <c r="E932" s="15"/>
      <c r="F932" s="15"/>
      <c r="G932" s="15"/>
      <c r="H932" s="15"/>
      <c r="I932" s="15"/>
      <c r="J932" s="15"/>
      <c r="K932" s="15"/>
      <c r="L932" s="67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  <c r="BY932" s="15"/>
      <c r="BZ932" s="15"/>
      <c r="CA932" s="15"/>
      <c r="CB932" s="15"/>
      <c r="CC932" s="15"/>
      <c r="CD932" s="15"/>
      <c r="CE932" s="15"/>
      <c r="CF932" s="15"/>
      <c r="CG932" s="15"/>
      <c r="CH932" s="15"/>
      <c r="CI932" s="15"/>
      <c r="CJ932" s="15"/>
      <c r="CK932" s="15"/>
      <c r="CL932" s="15"/>
      <c r="CM932" s="15"/>
      <c r="CN932" s="15"/>
      <c r="CO932" s="15"/>
      <c r="CP932" s="15"/>
      <c r="CQ932" s="15"/>
      <c r="CR932" s="15"/>
      <c r="CS932" s="15"/>
      <c r="CT932" s="15"/>
      <c r="CU932" s="15"/>
      <c r="CV932" s="15"/>
      <c r="CW932" s="15"/>
      <c r="CX932" s="15"/>
      <c r="CY932" s="15"/>
      <c r="CZ932" s="15"/>
      <c r="DA932" s="15"/>
      <c r="DB932" s="15"/>
      <c r="DC932" s="15"/>
      <c r="DD932" s="15"/>
      <c r="DE932" s="15"/>
      <c r="DF932" s="15"/>
      <c r="DG932" s="15"/>
      <c r="DH932" s="15"/>
      <c r="DI932" s="15"/>
      <c r="DJ932" s="15"/>
      <c r="DK932" s="15"/>
      <c r="DL932" s="15"/>
      <c r="DM932" s="15"/>
      <c r="DN932" s="15"/>
      <c r="DO932" s="15"/>
      <c r="DP932" s="15"/>
      <c r="DQ932" s="15"/>
      <c r="DR932" s="15"/>
      <c r="DS932" s="15"/>
      <c r="DT932" s="15"/>
      <c r="DU932" s="15"/>
    </row>
    <row r="933" spans="1:125" x14ac:dyDescent="0.2">
      <c r="A933" s="15"/>
      <c r="B933" s="15"/>
      <c r="C933" s="58"/>
      <c r="D933" s="15"/>
      <c r="E933" s="15"/>
      <c r="F933" s="15"/>
      <c r="G933" s="15"/>
      <c r="H933" s="15"/>
      <c r="I933" s="15"/>
      <c r="J933" s="15"/>
      <c r="K933" s="15"/>
      <c r="L933" s="67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  <c r="BY933" s="15"/>
      <c r="BZ933" s="15"/>
      <c r="CA933" s="15"/>
      <c r="CB933" s="15"/>
      <c r="CC933" s="15"/>
      <c r="CD933" s="15"/>
      <c r="CE933" s="15"/>
      <c r="CF933" s="15"/>
      <c r="CG933" s="15"/>
      <c r="CH933" s="15"/>
      <c r="CI933" s="15"/>
      <c r="CJ933" s="15"/>
      <c r="CK933" s="15"/>
      <c r="CL933" s="15"/>
      <c r="CM933" s="15"/>
      <c r="CN933" s="15"/>
      <c r="CO933" s="15"/>
      <c r="CP933" s="15"/>
      <c r="CQ933" s="15"/>
      <c r="CR933" s="15"/>
      <c r="CS933" s="15"/>
      <c r="CT933" s="15"/>
      <c r="CU933" s="15"/>
      <c r="CV933" s="15"/>
      <c r="CW933" s="15"/>
      <c r="CX933" s="15"/>
      <c r="CY933" s="15"/>
      <c r="CZ933" s="15"/>
      <c r="DA933" s="15"/>
      <c r="DB933" s="15"/>
      <c r="DC933" s="15"/>
      <c r="DD933" s="15"/>
      <c r="DE933" s="15"/>
      <c r="DF933" s="15"/>
      <c r="DG933" s="15"/>
      <c r="DH933" s="15"/>
      <c r="DI933" s="15"/>
      <c r="DJ933" s="15"/>
      <c r="DK933" s="15"/>
      <c r="DL933" s="15"/>
      <c r="DM933" s="15"/>
      <c r="DN933" s="15"/>
      <c r="DO933" s="15"/>
      <c r="DP933" s="15"/>
      <c r="DQ933" s="15"/>
      <c r="DR933" s="15"/>
      <c r="DS933" s="15"/>
      <c r="DT933" s="15"/>
      <c r="DU933" s="15"/>
    </row>
    <row r="934" spans="1:125" x14ac:dyDescent="0.2">
      <c r="A934" s="15"/>
      <c r="B934" s="15"/>
      <c r="C934" s="58"/>
      <c r="D934" s="15"/>
      <c r="E934" s="15"/>
      <c r="F934" s="15"/>
      <c r="G934" s="15"/>
      <c r="H934" s="15"/>
      <c r="I934" s="15"/>
      <c r="J934" s="15"/>
      <c r="K934" s="15"/>
      <c r="L934" s="67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  <c r="CA934" s="15"/>
      <c r="CB934" s="15"/>
      <c r="CC934" s="15"/>
      <c r="CD934" s="15"/>
      <c r="CE934" s="15"/>
      <c r="CF934" s="15"/>
      <c r="CG934" s="15"/>
      <c r="CH934" s="15"/>
      <c r="CI934" s="15"/>
      <c r="CJ934" s="15"/>
      <c r="CK934" s="15"/>
      <c r="CL934" s="15"/>
      <c r="CM934" s="15"/>
      <c r="CN934" s="15"/>
      <c r="CO934" s="15"/>
      <c r="CP934" s="15"/>
      <c r="CQ934" s="15"/>
      <c r="CR934" s="15"/>
      <c r="CS934" s="15"/>
      <c r="CT934" s="15"/>
      <c r="CU934" s="15"/>
      <c r="CV934" s="15"/>
      <c r="CW934" s="15"/>
      <c r="CX934" s="15"/>
      <c r="CY934" s="15"/>
      <c r="CZ934" s="15"/>
      <c r="DA934" s="15"/>
      <c r="DB934" s="15"/>
      <c r="DC934" s="15"/>
      <c r="DD934" s="15"/>
      <c r="DE934" s="15"/>
      <c r="DF934" s="15"/>
      <c r="DG934" s="15"/>
      <c r="DH934" s="15"/>
      <c r="DI934" s="15"/>
      <c r="DJ934" s="15"/>
      <c r="DK934" s="15"/>
      <c r="DL934" s="15"/>
      <c r="DM934" s="15"/>
      <c r="DN934" s="15"/>
      <c r="DO934" s="15"/>
      <c r="DP934" s="15"/>
      <c r="DQ934" s="15"/>
      <c r="DR934" s="15"/>
      <c r="DS934" s="15"/>
      <c r="DT934" s="15"/>
      <c r="DU934" s="15"/>
    </row>
    <row r="935" spans="1:125" x14ac:dyDescent="0.2">
      <c r="A935" s="15"/>
      <c r="B935" s="15"/>
      <c r="C935" s="58"/>
      <c r="D935" s="15"/>
      <c r="E935" s="15"/>
      <c r="F935" s="15"/>
      <c r="G935" s="15"/>
      <c r="H935" s="15"/>
      <c r="I935" s="15"/>
      <c r="J935" s="15"/>
      <c r="K935" s="15"/>
      <c r="L935" s="67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  <c r="BY935" s="15"/>
      <c r="BZ935" s="15"/>
      <c r="CA935" s="15"/>
      <c r="CB935" s="15"/>
      <c r="CC935" s="15"/>
      <c r="CD935" s="15"/>
      <c r="CE935" s="15"/>
      <c r="CF935" s="15"/>
      <c r="CG935" s="15"/>
      <c r="CH935" s="15"/>
      <c r="CI935" s="15"/>
      <c r="CJ935" s="15"/>
      <c r="CK935" s="15"/>
      <c r="CL935" s="15"/>
      <c r="CM935" s="15"/>
      <c r="CN935" s="15"/>
      <c r="CO935" s="15"/>
      <c r="CP935" s="15"/>
      <c r="CQ935" s="15"/>
      <c r="CR935" s="15"/>
      <c r="CS935" s="15"/>
      <c r="CT935" s="15"/>
      <c r="CU935" s="15"/>
      <c r="CV935" s="15"/>
      <c r="CW935" s="15"/>
      <c r="CX935" s="15"/>
      <c r="CY935" s="15"/>
      <c r="CZ935" s="15"/>
      <c r="DA935" s="15"/>
      <c r="DB935" s="15"/>
      <c r="DC935" s="15"/>
      <c r="DD935" s="15"/>
      <c r="DE935" s="15"/>
      <c r="DF935" s="15"/>
      <c r="DG935" s="15"/>
      <c r="DH935" s="15"/>
      <c r="DI935" s="15"/>
      <c r="DJ935" s="15"/>
      <c r="DK935" s="15"/>
      <c r="DL935" s="15"/>
      <c r="DM935" s="15"/>
      <c r="DN935" s="15"/>
      <c r="DO935" s="15"/>
      <c r="DP935" s="15"/>
      <c r="DQ935" s="15"/>
      <c r="DR935" s="15"/>
      <c r="DS935" s="15"/>
      <c r="DT935" s="15"/>
      <c r="DU935" s="15"/>
    </row>
    <row r="936" spans="1:125" x14ac:dyDescent="0.2">
      <c r="A936" s="15"/>
      <c r="B936" s="15"/>
      <c r="C936" s="58"/>
      <c r="D936" s="15"/>
      <c r="E936" s="15"/>
      <c r="F936" s="15"/>
      <c r="G936" s="15"/>
      <c r="H936" s="15"/>
      <c r="I936" s="15"/>
      <c r="J936" s="15"/>
      <c r="K936" s="15"/>
      <c r="L936" s="67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  <c r="CA936" s="15"/>
      <c r="CB936" s="15"/>
      <c r="CC936" s="15"/>
      <c r="CD936" s="15"/>
      <c r="CE936" s="15"/>
      <c r="CF936" s="15"/>
      <c r="CG936" s="15"/>
      <c r="CH936" s="15"/>
      <c r="CI936" s="15"/>
      <c r="CJ936" s="15"/>
      <c r="CK936" s="15"/>
      <c r="CL936" s="15"/>
      <c r="CM936" s="15"/>
      <c r="CN936" s="15"/>
      <c r="CO936" s="15"/>
      <c r="CP936" s="15"/>
      <c r="CQ936" s="15"/>
      <c r="CR936" s="15"/>
      <c r="CS936" s="15"/>
      <c r="CT936" s="15"/>
      <c r="CU936" s="15"/>
      <c r="CV936" s="15"/>
      <c r="CW936" s="15"/>
      <c r="CX936" s="15"/>
      <c r="CY936" s="15"/>
      <c r="CZ936" s="15"/>
      <c r="DA936" s="15"/>
      <c r="DB936" s="15"/>
      <c r="DC936" s="15"/>
      <c r="DD936" s="15"/>
      <c r="DE936" s="15"/>
      <c r="DF936" s="15"/>
      <c r="DG936" s="15"/>
      <c r="DH936" s="15"/>
      <c r="DI936" s="15"/>
      <c r="DJ936" s="15"/>
      <c r="DK936" s="15"/>
      <c r="DL936" s="15"/>
      <c r="DM936" s="15"/>
      <c r="DN936" s="15"/>
      <c r="DO936" s="15"/>
      <c r="DP936" s="15"/>
      <c r="DQ936" s="15"/>
      <c r="DR936" s="15"/>
      <c r="DS936" s="15"/>
      <c r="DT936" s="15"/>
      <c r="DU936" s="15"/>
    </row>
    <row r="937" spans="1:125" x14ac:dyDescent="0.2">
      <c r="A937" s="15"/>
      <c r="B937" s="15"/>
      <c r="C937" s="58"/>
      <c r="D937" s="15"/>
      <c r="E937" s="15"/>
      <c r="F937" s="15"/>
      <c r="G937" s="15"/>
      <c r="H937" s="15"/>
      <c r="I937" s="15"/>
      <c r="J937" s="15"/>
      <c r="K937" s="15"/>
      <c r="L937" s="67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  <c r="BY937" s="15"/>
      <c r="BZ937" s="15"/>
      <c r="CA937" s="15"/>
      <c r="CB937" s="15"/>
      <c r="CC937" s="15"/>
      <c r="CD937" s="15"/>
      <c r="CE937" s="15"/>
      <c r="CF937" s="15"/>
      <c r="CG937" s="15"/>
      <c r="CH937" s="15"/>
      <c r="CI937" s="15"/>
      <c r="CJ937" s="15"/>
      <c r="CK937" s="15"/>
      <c r="CL937" s="15"/>
      <c r="CM937" s="15"/>
      <c r="CN937" s="15"/>
      <c r="CO937" s="15"/>
      <c r="CP937" s="15"/>
      <c r="CQ937" s="15"/>
      <c r="CR937" s="15"/>
      <c r="CS937" s="15"/>
      <c r="CT937" s="15"/>
      <c r="CU937" s="15"/>
      <c r="CV937" s="15"/>
      <c r="CW937" s="15"/>
      <c r="CX937" s="15"/>
      <c r="CY937" s="15"/>
      <c r="CZ937" s="15"/>
      <c r="DA937" s="15"/>
      <c r="DB937" s="15"/>
      <c r="DC937" s="15"/>
      <c r="DD937" s="15"/>
      <c r="DE937" s="15"/>
      <c r="DF937" s="15"/>
      <c r="DG937" s="15"/>
      <c r="DH937" s="15"/>
      <c r="DI937" s="15"/>
      <c r="DJ937" s="15"/>
      <c r="DK937" s="15"/>
      <c r="DL937" s="15"/>
      <c r="DM937" s="15"/>
      <c r="DN937" s="15"/>
      <c r="DO937" s="15"/>
      <c r="DP937" s="15"/>
      <c r="DQ937" s="15"/>
      <c r="DR937" s="15"/>
      <c r="DS937" s="15"/>
      <c r="DT937" s="15"/>
      <c r="DU937" s="15"/>
    </row>
    <row r="938" spans="1:125" x14ac:dyDescent="0.2">
      <c r="A938" s="15"/>
      <c r="B938" s="15"/>
      <c r="C938" s="58"/>
      <c r="D938" s="15"/>
      <c r="E938" s="15"/>
      <c r="F938" s="15"/>
      <c r="G938" s="15"/>
      <c r="H938" s="15"/>
      <c r="I938" s="15"/>
      <c r="J938" s="15"/>
      <c r="K938" s="15"/>
      <c r="L938" s="67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15"/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  <c r="BY938" s="15"/>
      <c r="BZ938" s="15"/>
      <c r="CA938" s="15"/>
      <c r="CB938" s="15"/>
      <c r="CC938" s="15"/>
      <c r="CD938" s="15"/>
      <c r="CE938" s="15"/>
      <c r="CF938" s="15"/>
      <c r="CG938" s="15"/>
      <c r="CH938" s="15"/>
      <c r="CI938" s="15"/>
      <c r="CJ938" s="15"/>
      <c r="CK938" s="15"/>
      <c r="CL938" s="15"/>
      <c r="CM938" s="15"/>
      <c r="CN938" s="15"/>
      <c r="CO938" s="15"/>
      <c r="CP938" s="15"/>
      <c r="CQ938" s="15"/>
      <c r="CR938" s="15"/>
      <c r="CS938" s="15"/>
      <c r="CT938" s="15"/>
      <c r="CU938" s="15"/>
      <c r="CV938" s="15"/>
      <c r="CW938" s="15"/>
      <c r="CX938" s="15"/>
      <c r="CY938" s="15"/>
      <c r="CZ938" s="15"/>
      <c r="DA938" s="15"/>
      <c r="DB938" s="15"/>
      <c r="DC938" s="15"/>
      <c r="DD938" s="15"/>
      <c r="DE938" s="15"/>
      <c r="DF938" s="15"/>
      <c r="DG938" s="15"/>
      <c r="DH938" s="15"/>
      <c r="DI938" s="15"/>
      <c r="DJ938" s="15"/>
      <c r="DK938" s="15"/>
      <c r="DL938" s="15"/>
      <c r="DM938" s="15"/>
      <c r="DN938" s="15"/>
      <c r="DO938" s="15"/>
      <c r="DP938" s="15"/>
      <c r="DQ938" s="15"/>
      <c r="DR938" s="15"/>
      <c r="DS938" s="15"/>
      <c r="DT938" s="15"/>
      <c r="DU938" s="15"/>
    </row>
    <row r="939" spans="1:125" x14ac:dyDescent="0.2">
      <c r="A939" s="15"/>
      <c r="B939" s="15"/>
      <c r="C939" s="58"/>
      <c r="D939" s="15"/>
      <c r="E939" s="15"/>
      <c r="F939" s="15"/>
      <c r="G939" s="15"/>
      <c r="H939" s="15"/>
      <c r="I939" s="15"/>
      <c r="J939" s="15"/>
      <c r="K939" s="15"/>
      <c r="L939" s="67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  <c r="CA939" s="15"/>
      <c r="CB939" s="15"/>
      <c r="CC939" s="15"/>
      <c r="CD939" s="15"/>
      <c r="CE939" s="15"/>
      <c r="CF939" s="15"/>
      <c r="CG939" s="15"/>
      <c r="CH939" s="15"/>
      <c r="CI939" s="15"/>
      <c r="CJ939" s="15"/>
      <c r="CK939" s="15"/>
      <c r="CL939" s="15"/>
      <c r="CM939" s="15"/>
      <c r="CN939" s="15"/>
      <c r="CO939" s="15"/>
      <c r="CP939" s="15"/>
      <c r="CQ939" s="15"/>
      <c r="CR939" s="15"/>
      <c r="CS939" s="15"/>
      <c r="CT939" s="15"/>
      <c r="CU939" s="15"/>
      <c r="CV939" s="15"/>
      <c r="CW939" s="15"/>
      <c r="CX939" s="15"/>
      <c r="CY939" s="15"/>
      <c r="CZ939" s="15"/>
      <c r="DA939" s="15"/>
      <c r="DB939" s="15"/>
      <c r="DC939" s="15"/>
      <c r="DD939" s="15"/>
      <c r="DE939" s="15"/>
      <c r="DF939" s="15"/>
      <c r="DG939" s="15"/>
      <c r="DH939" s="15"/>
      <c r="DI939" s="15"/>
      <c r="DJ939" s="15"/>
      <c r="DK939" s="15"/>
      <c r="DL939" s="15"/>
      <c r="DM939" s="15"/>
      <c r="DN939" s="15"/>
      <c r="DO939" s="15"/>
      <c r="DP939" s="15"/>
      <c r="DQ939" s="15"/>
      <c r="DR939" s="15"/>
      <c r="DS939" s="15"/>
      <c r="DT939" s="15"/>
      <c r="DU939" s="15"/>
    </row>
    <row r="940" spans="1:125" x14ac:dyDescent="0.2">
      <c r="A940" s="15"/>
      <c r="B940" s="15"/>
      <c r="C940" s="58"/>
      <c r="D940" s="15"/>
      <c r="E940" s="15"/>
      <c r="F940" s="15"/>
      <c r="G940" s="15"/>
      <c r="H940" s="15"/>
      <c r="I940" s="15"/>
      <c r="J940" s="15"/>
      <c r="K940" s="15"/>
      <c r="L940" s="67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  <c r="BY940" s="15"/>
      <c r="BZ940" s="15"/>
      <c r="CA940" s="15"/>
      <c r="CB940" s="15"/>
      <c r="CC940" s="15"/>
      <c r="CD940" s="15"/>
      <c r="CE940" s="15"/>
      <c r="CF940" s="15"/>
      <c r="CG940" s="15"/>
      <c r="CH940" s="15"/>
      <c r="CI940" s="15"/>
      <c r="CJ940" s="15"/>
      <c r="CK940" s="15"/>
      <c r="CL940" s="15"/>
      <c r="CM940" s="15"/>
      <c r="CN940" s="15"/>
      <c r="CO940" s="15"/>
      <c r="CP940" s="15"/>
      <c r="CQ940" s="15"/>
      <c r="CR940" s="15"/>
      <c r="CS940" s="15"/>
      <c r="CT940" s="15"/>
      <c r="CU940" s="15"/>
      <c r="CV940" s="15"/>
      <c r="CW940" s="15"/>
      <c r="CX940" s="15"/>
      <c r="CY940" s="15"/>
      <c r="CZ940" s="15"/>
      <c r="DA940" s="15"/>
      <c r="DB940" s="15"/>
      <c r="DC940" s="15"/>
      <c r="DD940" s="15"/>
      <c r="DE940" s="15"/>
      <c r="DF940" s="15"/>
      <c r="DG940" s="15"/>
      <c r="DH940" s="15"/>
      <c r="DI940" s="15"/>
      <c r="DJ940" s="15"/>
      <c r="DK940" s="15"/>
      <c r="DL940" s="15"/>
      <c r="DM940" s="15"/>
      <c r="DN940" s="15"/>
      <c r="DO940" s="15"/>
      <c r="DP940" s="15"/>
      <c r="DQ940" s="15"/>
      <c r="DR940" s="15"/>
      <c r="DS940" s="15"/>
      <c r="DT940" s="15"/>
      <c r="DU940" s="15"/>
    </row>
    <row r="941" spans="1:125" x14ac:dyDescent="0.2">
      <c r="A941" s="15"/>
      <c r="B941" s="15"/>
      <c r="C941" s="58"/>
      <c r="D941" s="15"/>
      <c r="E941" s="15"/>
      <c r="F941" s="15"/>
      <c r="G941" s="15"/>
      <c r="H941" s="15"/>
      <c r="I941" s="15"/>
      <c r="J941" s="15"/>
      <c r="K941" s="15"/>
      <c r="L941" s="67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  <c r="BY941" s="15"/>
      <c r="BZ941" s="15"/>
      <c r="CA941" s="15"/>
      <c r="CB941" s="15"/>
      <c r="CC941" s="15"/>
      <c r="CD941" s="15"/>
      <c r="CE941" s="15"/>
      <c r="CF941" s="15"/>
      <c r="CG941" s="15"/>
      <c r="CH941" s="15"/>
      <c r="CI941" s="15"/>
      <c r="CJ941" s="15"/>
      <c r="CK941" s="15"/>
      <c r="CL941" s="15"/>
      <c r="CM941" s="15"/>
      <c r="CN941" s="15"/>
      <c r="CO941" s="15"/>
      <c r="CP941" s="15"/>
      <c r="CQ941" s="15"/>
      <c r="CR941" s="15"/>
      <c r="CS941" s="15"/>
      <c r="CT941" s="15"/>
      <c r="CU941" s="15"/>
      <c r="CV941" s="15"/>
      <c r="CW941" s="15"/>
      <c r="CX941" s="15"/>
      <c r="CY941" s="15"/>
      <c r="CZ941" s="15"/>
      <c r="DA941" s="15"/>
      <c r="DB941" s="15"/>
      <c r="DC941" s="15"/>
      <c r="DD941" s="15"/>
      <c r="DE941" s="15"/>
      <c r="DF941" s="15"/>
      <c r="DG941" s="15"/>
      <c r="DH941" s="15"/>
      <c r="DI941" s="15"/>
      <c r="DJ941" s="15"/>
      <c r="DK941" s="15"/>
      <c r="DL941" s="15"/>
      <c r="DM941" s="15"/>
      <c r="DN941" s="15"/>
      <c r="DO941" s="15"/>
      <c r="DP941" s="15"/>
      <c r="DQ941" s="15"/>
      <c r="DR941" s="15"/>
      <c r="DS941" s="15"/>
      <c r="DT941" s="15"/>
      <c r="DU941" s="15"/>
    </row>
    <row r="942" spans="1:125" x14ac:dyDescent="0.2">
      <c r="A942" s="15"/>
      <c r="B942" s="15"/>
      <c r="C942" s="58"/>
      <c r="D942" s="15"/>
      <c r="E942" s="15"/>
      <c r="F942" s="15"/>
      <c r="G942" s="15"/>
      <c r="H942" s="15"/>
      <c r="I942" s="15"/>
      <c r="J942" s="15"/>
      <c r="K942" s="15"/>
      <c r="L942" s="67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  <c r="BY942" s="15"/>
      <c r="BZ942" s="15"/>
      <c r="CA942" s="15"/>
      <c r="CB942" s="15"/>
      <c r="CC942" s="15"/>
      <c r="CD942" s="15"/>
      <c r="CE942" s="15"/>
      <c r="CF942" s="15"/>
      <c r="CG942" s="15"/>
      <c r="CH942" s="15"/>
      <c r="CI942" s="15"/>
      <c r="CJ942" s="15"/>
      <c r="CK942" s="15"/>
      <c r="CL942" s="15"/>
      <c r="CM942" s="15"/>
      <c r="CN942" s="15"/>
      <c r="CO942" s="15"/>
      <c r="CP942" s="15"/>
      <c r="CQ942" s="15"/>
      <c r="CR942" s="15"/>
      <c r="CS942" s="15"/>
      <c r="CT942" s="15"/>
      <c r="CU942" s="15"/>
      <c r="CV942" s="15"/>
      <c r="CW942" s="15"/>
      <c r="CX942" s="15"/>
      <c r="CY942" s="15"/>
      <c r="CZ942" s="15"/>
      <c r="DA942" s="15"/>
      <c r="DB942" s="15"/>
      <c r="DC942" s="15"/>
      <c r="DD942" s="15"/>
      <c r="DE942" s="15"/>
      <c r="DF942" s="15"/>
      <c r="DG942" s="15"/>
      <c r="DH942" s="15"/>
      <c r="DI942" s="15"/>
      <c r="DJ942" s="15"/>
      <c r="DK942" s="15"/>
      <c r="DL942" s="15"/>
      <c r="DM942" s="15"/>
      <c r="DN942" s="15"/>
      <c r="DO942" s="15"/>
      <c r="DP942" s="15"/>
      <c r="DQ942" s="15"/>
      <c r="DR942" s="15"/>
      <c r="DS942" s="15"/>
      <c r="DT942" s="15"/>
      <c r="DU942" s="15"/>
    </row>
    <row r="943" spans="1:125" x14ac:dyDescent="0.2">
      <c r="A943" s="15"/>
      <c r="B943" s="15"/>
      <c r="C943" s="58"/>
      <c r="D943" s="15"/>
      <c r="E943" s="15"/>
      <c r="F943" s="15"/>
      <c r="G943" s="15"/>
      <c r="H943" s="15"/>
      <c r="I943" s="15"/>
      <c r="J943" s="15"/>
      <c r="K943" s="15"/>
      <c r="L943" s="67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  <c r="CA943" s="15"/>
      <c r="CB943" s="15"/>
      <c r="CC943" s="15"/>
      <c r="CD943" s="15"/>
      <c r="CE943" s="15"/>
      <c r="CF943" s="15"/>
      <c r="CG943" s="15"/>
      <c r="CH943" s="15"/>
      <c r="CI943" s="15"/>
      <c r="CJ943" s="15"/>
      <c r="CK943" s="15"/>
      <c r="CL943" s="15"/>
      <c r="CM943" s="15"/>
      <c r="CN943" s="15"/>
      <c r="CO943" s="15"/>
      <c r="CP943" s="15"/>
      <c r="CQ943" s="15"/>
      <c r="CR943" s="15"/>
      <c r="CS943" s="15"/>
      <c r="CT943" s="15"/>
      <c r="CU943" s="15"/>
      <c r="CV943" s="15"/>
      <c r="CW943" s="15"/>
      <c r="CX943" s="15"/>
      <c r="CY943" s="15"/>
      <c r="CZ943" s="15"/>
      <c r="DA943" s="15"/>
      <c r="DB943" s="15"/>
      <c r="DC943" s="15"/>
      <c r="DD943" s="15"/>
      <c r="DE943" s="15"/>
      <c r="DF943" s="15"/>
      <c r="DG943" s="15"/>
      <c r="DH943" s="15"/>
      <c r="DI943" s="15"/>
      <c r="DJ943" s="15"/>
      <c r="DK943" s="15"/>
      <c r="DL943" s="15"/>
      <c r="DM943" s="15"/>
      <c r="DN943" s="15"/>
      <c r="DO943" s="15"/>
      <c r="DP943" s="15"/>
      <c r="DQ943" s="15"/>
      <c r="DR943" s="15"/>
      <c r="DS943" s="15"/>
      <c r="DT943" s="15"/>
      <c r="DU943" s="15"/>
    </row>
    <row r="944" spans="1:125" x14ac:dyDescent="0.2">
      <c r="A944" s="15"/>
      <c r="B944" s="15"/>
      <c r="C944" s="58"/>
      <c r="D944" s="15"/>
      <c r="E944" s="15"/>
      <c r="F944" s="15"/>
      <c r="G944" s="15"/>
      <c r="H944" s="15"/>
      <c r="I944" s="15"/>
      <c r="J944" s="15"/>
      <c r="K944" s="15"/>
      <c r="L944" s="67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  <c r="CA944" s="15"/>
      <c r="CB944" s="15"/>
      <c r="CC944" s="15"/>
      <c r="CD944" s="15"/>
      <c r="CE944" s="15"/>
      <c r="CF944" s="15"/>
      <c r="CG944" s="15"/>
      <c r="CH944" s="15"/>
      <c r="CI944" s="15"/>
      <c r="CJ944" s="15"/>
      <c r="CK944" s="15"/>
      <c r="CL944" s="15"/>
      <c r="CM944" s="15"/>
      <c r="CN944" s="15"/>
      <c r="CO944" s="15"/>
      <c r="CP944" s="15"/>
      <c r="CQ944" s="15"/>
      <c r="CR944" s="15"/>
      <c r="CS944" s="15"/>
      <c r="CT944" s="15"/>
      <c r="CU944" s="15"/>
      <c r="CV944" s="15"/>
      <c r="CW944" s="15"/>
      <c r="CX944" s="15"/>
      <c r="CY944" s="15"/>
      <c r="CZ944" s="15"/>
      <c r="DA944" s="15"/>
      <c r="DB944" s="15"/>
      <c r="DC944" s="15"/>
      <c r="DD944" s="15"/>
      <c r="DE944" s="15"/>
      <c r="DF944" s="15"/>
      <c r="DG944" s="15"/>
      <c r="DH944" s="15"/>
      <c r="DI944" s="15"/>
      <c r="DJ944" s="15"/>
      <c r="DK944" s="15"/>
      <c r="DL944" s="15"/>
      <c r="DM944" s="15"/>
      <c r="DN944" s="15"/>
      <c r="DO944" s="15"/>
      <c r="DP944" s="15"/>
      <c r="DQ944" s="15"/>
      <c r="DR944" s="15"/>
      <c r="DS944" s="15"/>
      <c r="DT944" s="15"/>
      <c r="DU944" s="15"/>
    </row>
    <row r="945" spans="1:125" x14ac:dyDescent="0.2">
      <c r="A945" s="15"/>
      <c r="B945" s="15"/>
      <c r="C945" s="58"/>
      <c r="D945" s="15"/>
      <c r="E945" s="15"/>
      <c r="F945" s="15"/>
      <c r="G945" s="15"/>
      <c r="H945" s="15"/>
      <c r="I945" s="15"/>
      <c r="J945" s="15"/>
      <c r="K945" s="15"/>
      <c r="L945" s="67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  <c r="BY945" s="15"/>
      <c r="BZ945" s="15"/>
      <c r="CA945" s="15"/>
      <c r="CB945" s="15"/>
      <c r="CC945" s="15"/>
      <c r="CD945" s="15"/>
      <c r="CE945" s="15"/>
      <c r="CF945" s="15"/>
      <c r="CG945" s="15"/>
      <c r="CH945" s="15"/>
      <c r="CI945" s="15"/>
      <c r="CJ945" s="15"/>
      <c r="CK945" s="15"/>
      <c r="CL945" s="15"/>
      <c r="CM945" s="15"/>
      <c r="CN945" s="15"/>
      <c r="CO945" s="15"/>
      <c r="CP945" s="15"/>
      <c r="CQ945" s="15"/>
      <c r="CR945" s="15"/>
      <c r="CS945" s="15"/>
      <c r="CT945" s="15"/>
      <c r="CU945" s="15"/>
      <c r="CV945" s="15"/>
      <c r="CW945" s="15"/>
      <c r="CX945" s="15"/>
      <c r="CY945" s="15"/>
      <c r="CZ945" s="15"/>
      <c r="DA945" s="15"/>
      <c r="DB945" s="15"/>
      <c r="DC945" s="15"/>
      <c r="DD945" s="15"/>
      <c r="DE945" s="15"/>
      <c r="DF945" s="15"/>
      <c r="DG945" s="15"/>
      <c r="DH945" s="15"/>
      <c r="DI945" s="15"/>
      <c r="DJ945" s="15"/>
      <c r="DK945" s="15"/>
      <c r="DL945" s="15"/>
      <c r="DM945" s="15"/>
      <c r="DN945" s="15"/>
      <c r="DO945" s="15"/>
      <c r="DP945" s="15"/>
      <c r="DQ945" s="15"/>
      <c r="DR945" s="15"/>
      <c r="DS945" s="15"/>
      <c r="DT945" s="15"/>
      <c r="DU945" s="15"/>
    </row>
    <row r="946" spans="1:125" x14ac:dyDescent="0.2">
      <c r="A946" s="15"/>
      <c r="B946" s="15"/>
      <c r="C946" s="58"/>
      <c r="D946" s="15"/>
      <c r="E946" s="15"/>
      <c r="F946" s="15"/>
      <c r="G946" s="15"/>
      <c r="H946" s="15"/>
      <c r="I946" s="15"/>
      <c r="J946" s="15"/>
      <c r="K946" s="15"/>
      <c r="L946" s="67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  <c r="BY946" s="15"/>
      <c r="BZ946" s="15"/>
      <c r="CA946" s="15"/>
      <c r="CB946" s="15"/>
      <c r="CC946" s="15"/>
      <c r="CD946" s="15"/>
      <c r="CE946" s="15"/>
      <c r="CF946" s="15"/>
      <c r="CG946" s="15"/>
      <c r="CH946" s="15"/>
      <c r="CI946" s="15"/>
      <c r="CJ946" s="15"/>
      <c r="CK946" s="15"/>
      <c r="CL946" s="15"/>
      <c r="CM946" s="15"/>
      <c r="CN946" s="15"/>
      <c r="CO946" s="15"/>
      <c r="CP946" s="15"/>
      <c r="CQ946" s="15"/>
      <c r="CR946" s="15"/>
      <c r="CS946" s="15"/>
      <c r="CT946" s="15"/>
      <c r="CU946" s="15"/>
      <c r="CV946" s="15"/>
      <c r="CW946" s="15"/>
      <c r="CX946" s="15"/>
      <c r="CY946" s="15"/>
      <c r="CZ946" s="15"/>
      <c r="DA946" s="15"/>
      <c r="DB946" s="15"/>
      <c r="DC946" s="15"/>
      <c r="DD946" s="15"/>
      <c r="DE946" s="15"/>
      <c r="DF946" s="15"/>
      <c r="DG946" s="15"/>
      <c r="DH946" s="15"/>
      <c r="DI946" s="15"/>
      <c r="DJ946" s="15"/>
      <c r="DK946" s="15"/>
      <c r="DL946" s="15"/>
      <c r="DM946" s="15"/>
      <c r="DN946" s="15"/>
      <c r="DO946" s="15"/>
      <c r="DP946" s="15"/>
      <c r="DQ946" s="15"/>
      <c r="DR946" s="15"/>
      <c r="DS946" s="15"/>
      <c r="DT946" s="15"/>
      <c r="DU946" s="15"/>
    </row>
    <row r="947" spans="1:125" x14ac:dyDescent="0.2">
      <c r="A947" s="15"/>
      <c r="B947" s="15"/>
      <c r="C947" s="58"/>
      <c r="D947" s="15"/>
      <c r="E947" s="15"/>
      <c r="F947" s="15"/>
      <c r="G947" s="15"/>
      <c r="H947" s="15"/>
      <c r="I947" s="15"/>
      <c r="J947" s="15"/>
      <c r="K947" s="15"/>
      <c r="L947" s="67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  <c r="CC947" s="15"/>
      <c r="CD947" s="15"/>
      <c r="CE947" s="15"/>
      <c r="CF947" s="15"/>
      <c r="CG947" s="15"/>
      <c r="CH947" s="15"/>
      <c r="CI947" s="15"/>
      <c r="CJ947" s="15"/>
      <c r="CK947" s="15"/>
      <c r="CL947" s="15"/>
      <c r="CM947" s="15"/>
      <c r="CN947" s="15"/>
      <c r="CO947" s="15"/>
      <c r="CP947" s="15"/>
      <c r="CQ947" s="15"/>
      <c r="CR947" s="15"/>
      <c r="CS947" s="15"/>
      <c r="CT947" s="15"/>
      <c r="CU947" s="15"/>
      <c r="CV947" s="15"/>
      <c r="CW947" s="15"/>
      <c r="CX947" s="15"/>
      <c r="CY947" s="15"/>
      <c r="CZ947" s="15"/>
      <c r="DA947" s="15"/>
      <c r="DB947" s="15"/>
      <c r="DC947" s="15"/>
      <c r="DD947" s="15"/>
      <c r="DE947" s="15"/>
      <c r="DF947" s="15"/>
      <c r="DG947" s="15"/>
      <c r="DH947" s="15"/>
      <c r="DI947" s="15"/>
      <c r="DJ947" s="15"/>
      <c r="DK947" s="15"/>
      <c r="DL947" s="15"/>
      <c r="DM947" s="15"/>
      <c r="DN947" s="15"/>
      <c r="DO947" s="15"/>
      <c r="DP947" s="15"/>
      <c r="DQ947" s="15"/>
      <c r="DR947" s="15"/>
      <c r="DS947" s="15"/>
      <c r="DT947" s="15"/>
      <c r="DU947" s="15"/>
    </row>
    <row r="948" spans="1:125" x14ac:dyDescent="0.2">
      <c r="A948" s="15"/>
      <c r="B948" s="15"/>
      <c r="C948" s="58"/>
      <c r="D948" s="15"/>
      <c r="E948" s="15"/>
      <c r="F948" s="15"/>
      <c r="G948" s="15"/>
      <c r="H948" s="15"/>
      <c r="I948" s="15"/>
      <c r="J948" s="15"/>
      <c r="K948" s="15"/>
      <c r="L948" s="67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  <c r="CC948" s="15"/>
      <c r="CD948" s="15"/>
      <c r="CE948" s="15"/>
      <c r="CF948" s="15"/>
      <c r="CG948" s="15"/>
      <c r="CH948" s="15"/>
      <c r="CI948" s="15"/>
      <c r="CJ948" s="15"/>
      <c r="CK948" s="15"/>
      <c r="CL948" s="15"/>
      <c r="CM948" s="15"/>
      <c r="CN948" s="15"/>
      <c r="CO948" s="15"/>
      <c r="CP948" s="15"/>
      <c r="CQ948" s="15"/>
      <c r="CR948" s="15"/>
      <c r="CS948" s="15"/>
      <c r="CT948" s="15"/>
      <c r="CU948" s="15"/>
      <c r="CV948" s="15"/>
      <c r="CW948" s="15"/>
      <c r="CX948" s="15"/>
      <c r="CY948" s="15"/>
      <c r="CZ948" s="15"/>
      <c r="DA948" s="15"/>
      <c r="DB948" s="15"/>
      <c r="DC948" s="15"/>
      <c r="DD948" s="15"/>
      <c r="DE948" s="15"/>
      <c r="DF948" s="15"/>
      <c r="DG948" s="15"/>
      <c r="DH948" s="15"/>
      <c r="DI948" s="15"/>
      <c r="DJ948" s="15"/>
      <c r="DK948" s="15"/>
      <c r="DL948" s="15"/>
      <c r="DM948" s="15"/>
      <c r="DN948" s="15"/>
      <c r="DO948" s="15"/>
      <c r="DP948" s="15"/>
      <c r="DQ948" s="15"/>
      <c r="DR948" s="15"/>
      <c r="DS948" s="15"/>
      <c r="DT948" s="15"/>
      <c r="DU948" s="15"/>
    </row>
    <row r="949" spans="1:125" x14ac:dyDescent="0.2">
      <c r="A949" s="15"/>
      <c r="B949" s="15"/>
      <c r="C949" s="58"/>
      <c r="D949" s="15"/>
      <c r="E949" s="15"/>
      <c r="F949" s="15"/>
      <c r="G949" s="15"/>
      <c r="H949" s="15"/>
      <c r="I949" s="15"/>
      <c r="J949" s="15"/>
      <c r="K949" s="15"/>
      <c r="L949" s="67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  <c r="CC949" s="15"/>
      <c r="CD949" s="15"/>
      <c r="CE949" s="15"/>
      <c r="CF949" s="15"/>
      <c r="CG949" s="15"/>
      <c r="CH949" s="15"/>
      <c r="CI949" s="15"/>
      <c r="CJ949" s="15"/>
      <c r="CK949" s="15"/>
      <c r="CL949" s="15"/>
      <c r="CM949" s="15"/>
      <c r="CN949" s="15"/>
      <c r="CO949" s="15"/>
      <c r="CP949" s="15"/>
      <c r="CQ949" s="15"/>
      <c r="CR949" s="15"/>
      <c r="CS949" s="15"/>
      <c r="CT949" s="15"/>
      <c r="CU949" s="15"/>
      <c r="CV949" s="15"/>
      <c r="CW949" s="15"/>
      <c r="CX949" s="15"/>
      <c r="CY949" s="15"/>
      <c r="CZ949" s="15"/>
      <c r="DA949" s="15"/>
      <c r="DB949" s="15"/>
      <c r="DC949" s="15"/>
      <c r="DD949" s="15"/>
      <c r="DE949" s="15"/>
      <c r="DF949" s="15"/>
      <c r="DG949" s="15"/>
      <c r="DH949" s="15"/>
      <c r="DI949" s="15"/>
      <c r="DJ949" s="15"/>
      <c r="DK949" s="15"/>
      <c r="DL949" s="15"/>
      <c r="DM949" s="15"/>
      <c r="DN949" s="15"/>
      <c r="DO949" s="15"/>
      <c r="DP949" s="15"/>
      <c r="DQ949" s="15"/>
      <c r="DR949" s="15"/>
      <c r="DS949" s="15"/>
      <c r="DT949" s="15"/>
      <c r="DU949" s="15"/>
    </row>
    <row r="950" spans="1:125" x14ac:dyDescent="0.2">
      <c r="A950" s="15"/>
      <c r="B950" s="15"/>
      <c r="C950" s="58"/>
      <c r="D950" s="15"/>
      <c r="E950" s="15"/>
      <c r="F950" s="15"/>
      <c r="G950" s="15"/>
      <c r="H950" s="15"/>
      <c r="I950" s="15"/>
      <c r="J950" s="15"/>
      <c r="K950" s="15"/>
      <c r="L950" s="67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  <c r="CC950" s="15"/>
      <c r="CD950" s="15"/>
      <c r="CE950" s="15"/>
      <c r="CF950" s="15"/>
      <c r="CG950" s="15"/>
      <c r="CH950" s="15"/>
      <c r="CI950" s="15"/>
      <c r="CJ950" s="15"/>
      <c r="CK950" s="15"/>
      <c r="CL950" s="15"/>
      <c r="CM950" s="15"/>
      <c r="CN950" s="15"/>
      <c r="CO950" s="15"/>
      <c r="CP950" s="15"/>
      <c r="CQ950" s="15"/>
      <c r="CR950" s="15"/>
      <c r="CS950" s="15"/>
      <c r="CT950" s="15"/>
      <c r="CU950" s="15"/>
      <c r="CV950" s="15"/>
      <c r="CW950" s="15"/>
      <c r="CX950" s="15"/>
      <c r="CY950" s="15"/>
      <c r="CZ950" s="15"/>
      <c r="DA950" s="15"/>
      <c r="DB950" s="15"/>
      <c r="DC950" s="15"/>
      <c r="DD950" s="15"/>
      <c r="DE950" s="15"/>
      <c r="DF950" s="15"/>
      <c r="DG950" s="15"/>
      <c r="DH950" s="15"/>
      <c r="DI950" s="15"/>
      <c r="DJ950" s="15"/>
      <c r="DK950" s="15"/>
      <c r="DL950" s="15"/>
      <c r="DM950" s="15"/>
      <c r="DN950" s="15"/>
      <c r="DO950" s="15"/>
      <c r="DP950" s="15"/>
      <c r="DQ950" s="15"/>
      <c r="DR950" s="15"/>
      <c r="DS950" s="15"/>
      <c r="DT950" s="15"/>
      <c r="DU950" s="15"/>
    </row>
    <row r="951" spans="1:125" x14ac:dyDescent="0.2">
      <c r="A951" s="15"/>
      <c r="B951" s="15"/>
      <c r="C951" s="58"/>
      <c r="D951" s="15"/>
      <c r="E951" s="15"/>
      <c r="F951" s="15"/>
      <c r="G951" s="15"/>
      <c r="H951" s="15"/>
      <c r="I951" s="15"/>
      <c r="J951" s="15"/>
      <c r="K951" s="15"/>
      <c r="L951" s="67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  <c r="CC951" s="15"/>
      <c r="CD951" s="15"/>
      <c r="CE951" s="15"/>
      <c r="CF951" s="15"/>
      <c r="CG951" s="15"/>
      <c r="CH951" s="15"/>
      <c r="CI951" s="15"/>
      <c r="CJ951" s="15"/>
      <c r="CK951" s="15"/>
      <c r="CL951" s="15"/>
      <c r="CM951" s="15"/>
      <c r="CN951" s="15"/>
      <c r="CO951" s="15"/>
      <c r="CP951" s="15"/>
      <c r="CQ951" s="15"/>
      <c r="CR951" s="15"/>
      <c r="CS951" s="15"/>
      <c r="CT951" s="15"/>
      <c r="CU951" s="15"/>
      <c r="CV951" s="15"/>
      <c r="CW951" s="15"/>
      <c r="CX951" s="15"/>
      <c r="CY951" s="15"/>
      <c r="CZ951" s="15"/>
      <c r="DA951" s="15"/>
      <c r="DB951" s="15"/>
      <c r="DC951" s="15"/>
      <c r="DD951" s="15"/>
      <c r="DE951" s="15"/>
      <c r="DF951" s="15"/>
      <c r="DG951" s="15"/>
      <c r="DH951" s="15"/>
      <c r="DI951" s="15"/>
      <c r="DJ951" s="15"/>
      <c r="DK951" s="15"/>
      <c r="DL951" s="15"/>
      <c r="DM951" s="15"/>
      <c r="DN951" s="15"/>
      <c r="DO951" s="15"/>
      <c r="DP951" s="15"/>
      <c r="DQ951" s="15"/>
      <c r="DR951" s="15"/>
      <c r="DS951" s="15"/>
      <c r="DT951" s="15"/>
      <c r="DU951" s="15"/>
    </row>
    <row r="952" spans="1:125" x14ac:dyDescent="0.2">
      <c r="A952" s="15"/>
      <c r="B952" s="15"/>
      <c r="C952" s="58"/>
      <c r="D952" s="15"/>
      <c r="E952" s="15"/>
      <c r="F952" s="15"/>
      <c r="G952" s="15"/>
      <c r="H952" s="15"/>
      <c r="I952" s="15"/>
      <c r="J952" s="15"/>
      <c r="K952" s="15"/>
      <c r="L952" s="67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  <c r="BY952" s="15"/>
      <c r="BZ952" s="15"/>
      <c r="CA952" s="15"/>
      <c r="CB952" s="15"/>
      <c r="CC952" s="15"/>
      <c r="CD952" s="15"/>
      <c r="CE952" s="15"/>
      <c r="CF952" s="15"/>
      <c r="CG952" s="15"/>
      <c r="CH952" s="15"/>
      <c r="CI952" s="15"/>
      <c r="CJ952" s="15"/>
      <c r="CK952" s="15"/>
      <c r="CL952" s="15"/>
      <c r="CM952" s="15"/>
      <c r="CN952" s="15"/>
      <c r="CO952" s="15"/>
      <c r="CP952" s="15"/>
      <c r="CQ952" s="15"/>
      <c r="CR952" s="15"/>
      <c r="CS952" s="15"/>
      <c r="CT952" s="15"/>
      <c r="CU952" s="15"/>
      <c r="CV952" s="15"/>
      <c r="CW952" s="15"/>
      <c r="CX952" s="15"/>
      <c r="CY952" s="15"/>
      <c r="CZ952" s="15"/>
      <c r="DA952" s="15"/>
      <c r="DB952" s="15"/>
      <c r="DC952" s="15"/>
      <c r="DD952" s="15"/>
      <c r="DE952" s="15"/>
      <c r="DF952" s="15"/>
      <c r="DG952" s="15"/>
      <c r="DH952" s="15"/>
      <c r="DI952" s="15"/>
      <c r="DJ952" s="15"/>
      <c r="DK952" s="15"/>
      <c r="DL952" s="15"/>
      <c r="DM952" s="15"/>
      <c r="DN952" s="15"/>
      <c r="DO952" s="15"/>
      <c r="DP952" s="15"/>
      <c r="DQ952" s="15"/>
      <c r="DR952" s="15"/>
      <c r="DS952" s="15"/>
      <c r="DT952" s="15"/>
      <c r="DU952" s="15"/>
    </row>
    <row r="953" spans="1:125" x14ac:dyDescent="0.2">
      <c r="A953" s="15"/>
      <c r="B953" s="15"/>
      <c r="C953" s="58"/>
      <c r="D953" s="15"/>
      <c r="E953" s="15"/>
      <c r="F953" s="15"/>
      <c r="G953" s="15"/>
      <c r="H953" s="15"/>
      <c r="I953" s="15"/>
      <c r="J953" s="15"/>
      <c r="K953" s="15"/>
      <c r="L953" s="67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15"/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  <c r="BY953" s="15"/>
      <c r="BZ953" s="15"/>
      <c r="CA953" s="15"/>
      <c r="CB953" s="15"/>
      <c r="CC953" s="15"/>
      <c r="CD953" s="15"/>
      <c r="CE953" s="15"/>
      <c r="CF953" s="15"/>
      <c r="CG953" s="15"/>
      <c r="CH953" s="15"/>
      <c r="CI953" s="15"/>
      <c r="CJ953" s="15"/>
      <c r="CK953" s="15"/>
      <c r="CL953" s="15"/>
      <c r="CM953" s="15"/>
      <c r="CN953" s="15"/>
      <c r="CO953" s="15"/>
      <c r="CP953" s="15"/>
      <c r="CQ953" s="15"/>
      <c r="CR953" s="15"/>
      <c r="CS953" s="15"/>
      <c r="CT953" s="15"/>
      <c r="CU953" s="15"/>
      <c r="CV953" s="15"/>
      <c r="CW953" s="15"/>
      <c r="CX953" s="15"/>
      <c r="CY953" s="15"/>
      <c r="CZ953" s="15"/>
      <c r="DA953" s="15"/>
      <c r="DB953" s="15"/>
      <c r="DC953" s="15"/>
      <c r="DD953" s="15"/>
      <c r="DE953" s="15"/>
      <c r="DF953" s="15"/>
      <c r="DG953" s="15"/>
      <c r="DH953" s="15"/>
      <c r="DI953" s="15"/>
      <c r="DJ953" s="15"/>
      <c r="DK953" s="15"/>
      <c r="DL953" s="15"/>
      <c r="DM953" s="15"/>
      <c r="DN953" s="15"/>
      <c r="DO953" s="15"/>
      <c r="DP953" s="15"/>
      <c r="DQ953" s="15"/>
      <c r="DR953" s="15"/>
      <c r="DS953" s="15"/>
      <c r="DT953" s="15"/>
      <c r="DU953" s="15"/>
    </row>
    <row r="954" spans="1:125" x14ac:dyDescent="0.2">
      <c r="A954" s="15"/>
      <c r="B954" s="15"/>
      <c r="C954" s="58"/>
      <c r="D954" s="15"/>
      <c r="E954" s="15"/>
      <c r="F954" s="15"/>
      <c r="G954" s="15"/>
      <c r="H954" s="15"/>
      <c r="I954" s="15"/>
      <c r="J954" s="15"/>
      <c r="K954" s="15"/>
      <c r="L954" s="67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  <c r="CA954" s="15"/>
      <c r="CB954" s="15"/>
      <c r="CC954" s="15"/>
      <c r="CD954" s="15"/>
      <c r="CE954" s="15"/>
      <c r="CF954" s="15"/>
      <c r="CG954" s="15"/>
      <c r="CH954" s="15"/>
      <c r="CI954" s="15"/>
      <c r="CJ954" s="15"/>
      <c r="CK954" s="15"/>
      <c r="CL954" s="15"/>
      <c r="CM954" s="15"/>
      <c r="CN954" s="15"/>
      <c r="CO954" s="15"/>
      <c r="CP954" s="15"/>
      <c r="CQ954" s="15"/>
      <c r="CR954" s="15"/>
      <c r="CS954" s="15"/>
      <c r="CT954" s="15"/>
      <c r="CU954" s="15"/>
      <c r="CV954" s="15"/>
      <c r="CW954" s="15"/>
      <c r="CX954" s="15"/>
      <c r="CY954" s="15"/>
      <c r="CZ954" s="15"/>
      <c r="DA954" s="15"/>
      <c r="DB954" s="15"/>
      <c r="DC954" s="15"/>
      <c r="DD954" s="15"/>
      <c r="DE954" s="15"/>
      <c r="DF954" s="15"/>
      <c r="DG954" s="15"/>
      <c r="DH954" s="15"/>
      <c r="DI954" s="15"/>
      <c r="DJ954" s="15"/>
      <c r="DK954" s="15"/>
      <c r="DL954" s="15"/>
      <c r="DM954" s="15"/>
      <c r="DN954" s="15"/>
      <c r="DO954" s="15"/>
      <c r="DP954" s="15"/>
      <c r="DQ954" s="15"/>
      <c r="DR954" s="15"/>
      <c r="DS954" s="15"/>
      <c r="DT954" s="15"/>
      <c r="DU954" s="15"/>
    </row>
    <row r="955" spans="1:125" x14ac:dyDescent="0.2">
      <c r="A955" s="15"/>
      <c r="B955" s="15"/>
      <c r="C955" s="58"/>
      <c r="D955" s="15"/>
      <c r="E955" s="15"/>
      <c r="F955" s="15"/>
      <c r="G955" s="15"/>
      <c r="H955" s="15"/>
      <c r="I955" s="15"/>
      <c r="J955" s="15"/>
      <c r="K955" s="15"/>
      <c r="L955" s="67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  <c r="BY955" s="15"/>
      <c r="BZ955" s="15"/>
      <c r="CA955" s="15"/>
      <c r="CB955" s="15"/>
      <c r="CC955" s="15"/>
      <c r="CD955" s="15"/>
      <c r="CE955" s="15"/>
      <c r="CF955" s="15"/>
      <c r="CG955" s="15"/>
      <c r="CH955" s="15"/>
      <c r="CI955" s="15"/>
      <c r="CJ955" s="15"/>
      <c r="CK955" s="15"/>
      <c r="CL955" s="15"/>
      <c r="CM955" s="15"/>
      <c r="CN955" s="15"/>
      <c r="CO955" s="15"/>
      <c r="CP955" s="15"/>
      <c r="CQ955" s="15"/>
      <c r="CR955" s="15"/>
      <c r="CS955" s="15"/>
      <c r="CT955" s="15"/>
      <c r="CU955" s="15"/>
      <c r="CV955" s="15"/>
      <c r="CW955" s="15"/>
      <c r="CX955" s="15"/>
      <c r="CY955" s="15"/>
      <c r="CZ955" s="15"/>
      <c r="DA955" s="15"/>
      <c r="DB955" s="15"/>
      <c r="DC955" s="15"/>
      <c r="DD955" s="15"/>
      <c r="DE955" s="15"/>
      <c r="DF955" s="15"/>
      <c r="DG955" s="15"/>
      <c r="DH955" s="15"/>
      <c r="DI955" s="15"/>
      <c r="DJ955" s="15"/>
      <c r="DK955" s="15"/>
      <c r="DL955" s="15"/>
      <c r="DM955" s="15"/>
      <c r="DN955" s="15"/>
      <c r="DO955" s="15"/>
      <c r="DP955" s="15"/>
      <c r="DQ955" s="15"/>
      <c r="DR955" s="15"/>
      <c r="DS955" s="15"/>
      <c r="DT955" s="15"/>
      <c r="DU955" s="15"/>
    </row>
    <row r="956" spans="1:125" x14ac:dyDescent="0.2">
      <c r="A956" s="15"/>
      <c r="B956" s="15"/>
      <c r="C956" s="58"/>
      <c r="D956" s="15"/>
      <c r="E956" s="15"/>
      <c r="F956" s="15"/>
      <c r="G956" s="15"/>
      <c r="H956" s="15"/>
      <c r="I956" s="15"/>
      <c r="J956" s="15"/>
      <c r="K956" s="15"/>
      <c r="L956" s="67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15"/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  <c r="BY956" s="15"/>
      <c r="BZ956" s="15"/>
      <c r="CA956" s="15"/>
      <c r="CB956" s="15"/>
      <c r="CC956" s="15"/>
      <c r="CD956" s="15"/>
      <c r="CE956" s="15"/>
      <c r="CF956" s="15"/>
      <c r="CG956" s="15"/>
      <c r="CH956" s="15"/>
      <c r="CI956" s="15"/>
      <c r="CJ956" s="15"/>
      <c r="CK956" s="15"/>
      <c r="CL956" s="15"/>
      <c r="CM956" s="15"/>
      <c r="CN956" s="15"/>
      <c r="CO956" s="15"/>
      <c r="CP956" s="15"/>
      <c r="CQ956" s="15"/>
      <c r="CR956" s="15"/>
      <c r="CS956" s="15"/>
      <c r="CT956" s="15"/>
      <c r="CU956" s="15"/>
      <c r="CV956" s="15"/>
      <c r="CW956" s="15"/>
      <c r="CX956" s="15"/>
      <c r="CY956" s="15"/>
      <c r="CZ956" s="15"/>
      <c r="DA956" s="15"/>
      <c r="DB956" s="15"/>
      <c r="DC956" s="15"/>
      <c r="DD956" s="15"/>
      <c r="DE956" s="15"/>
      <c r="DF956" s="15"/>
      <c r="DG956" s="15"/>
      <c r="DH956" s="15"/>
      <c r="DI956" s="15"/>
      <c r="DJ956" s="15"/>
      <c r="DK956" s="15"/>
      <c r="DL956" s="15"/>
      <c r="DM956" s="15"/>
      <c r="DN956" s="15"/>
      <c r="DO956" s="15"/>
      <c r="DP956" s="15"/>
      <c r="DQ956" s="15"/>
      <c r="DR956" s="15"/>
      <c r="DS956" s="15"/>
      <c r="DT956" s="15"/>
      <c r="DU956" s="15"/>
    </row>
    <row r="957" spans="1:125" x14ac:dyDescent="0.2">
      <c r="A957" s="15"/>
      <c r="B957" s="15"/>
      <c r="C957" s="58"/>
      <c r="D957" s="15"/>
      <c r="E957" s="15"/>
      <c r="F957" s="15"/>
      <c r="G957" s="15"/>
      <c r="H957" s="15"/>
      <c r="I957" s="15"/>
      <c r="J957" s="15"/>
      <c r="K957" s="15"/>
      <c r="L957" s="67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  <c r="CA957" s="15"/>
      <c r="CB957" s="15"/>
      <c r="CC957" s="15"/>
      <c r="CD957" s="15"/>
      <c r="CE957" s="15"/>
      <c r="CF957" s="15"/>
      <c r="CG957" s="15"/>
      <c r="CH957" s="15"/>
      <c r="CI957" s="15"/>
      <c r="CJ957" s="15"/>
      <c r="CK957" s="15"/>
      <c r="CL957" s="15"/>
      <c r="CM957" s="15"/>
      <c r="CN957" s="15"/>
      <c r="CO957" s="15"/>
      <c r="CP957" s="15"/>
      <c r="CQ957" s="15"/>
      <c r="CR957" s="15"/>
      <c r="CS957" s="15"/>
      <c r="CT957" s="15"/>
      <c r="CU957" s="15"/>
      <c r="CV957" s="15"/>
      <c r="CW957" s="15"/>
      <c r="CX957" s="15"/>
      <c r="CY957" s="15"/>
      <c r="CZ957" s="15"/>
      <c r="DA957" s="15"/>
      <c r="DB957" s="15"/>
      <c r="DC957" s="15"/>
      <c r="DD957" s="15"/>
      <c r="DE957" s="15"/>
      <c r="DF957" s="15"/>
      <c r="DG957" s="15"/>
      <c r="DH957" s="15"/>
      <c r="DI957" s="15"/>
      <c r="DJ957" s="15"/>
      <c r="DK957" s="15"/>
      <c r="DL957" s="15"/>
      <c r="DM957" s="15"/>
      <c r="DN957" s="15"/>
      <c r="DO957" s="15"/>
      <c r="DP957" s="15"/>
      <c r="DQ957" s="15"/>
      <c r="DR957" s="15"/>
      <c r="DS957" s="15"/>
      <c r="DT957" s="15"/>
      <c r="DU957" s="15"/>
    </row>
    <row r="958" spans="1:125" x14ac:dyDescent="0.2">
      <c r="A958" s="15"/>
      <c r="B958" s="15"/>
      <c r="C958" s="58"/>
      <c r="D958" s="15"/>
      <c r="E958" s="15"/>
      <c r="F958" s="15"/>
      <c r="G958" s="15"/>
      <c r="H958" s="15"/>
      <c r="I958" s="15"/>
      <c r="J958" s="15"/>
      <c r="K958" s="15"/>
      <c r="L958" s="67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  <c r="BY958" s="15"/>
      <c r="BZ958" s="15"/>
      <c r="CA958" s="15"/>
      <c r="CB958" s="15"/>
      <c r="CC958" s="15"/>
      <c r="CD958" s="15"/>
      <c r="CE958" s="15"/>
      <c r="CF958" s="15"/>
      <c r="CG958" s="15"/>
      <c r="CH958" s="15"/>
      <c r="CI958" s="15"/>
      <c r="CJ958" s="15"/>
      <c r="CK958" s="15"/>
      <c r="CL958" s="15"/>
      <c r="CM958" s="15"/>
      <c r="CN958" s="15"/>
      <c r="CO958" s="15"/>
      <c r="CP958" s="15"/>
      <c r="CQ958" s="15"/>
      <c r="CR958" s="15"/>
      <c r="CS958" s="15"/>
      <c r="CT958" s="15"/>
      <c r="CU958" s="15"/>
      <c r="CV958" s="15"/>
      <c r="CW958" s="15"/>
      <c r="CX958" s="15"/>
      <c r="CY958" s="15"/>
      <c r="CZ958" s="15"/>
      <c r="DA958" s="15"/>
      <c r="DB958" s="15"/>
      <c r="DC958" s="15"/>
      <c r="DD958" s="15"/>
      <c r="DE958" s="15"/>
      <c r="DF958" s="15"/>
      <c r="DG958" s="15"/>
      <c r="DH958" s="15"/>
      <c r="DI958" s="15"/>
      <c r="DJ958" s="15"/>
      <c r="DK958" s="15"/>
      <c r="DL958" s="15"/>
      <c r="DM958" s="15"/>
      <c r="DN958" s="15"/>
      <c r="DO958" s="15"/>
      <c r="DP958" s="15"/>
      <c r="DQ958" s="15"/>
      <c r="DR958" s="15"/>
      <c r="DS958" s="15"/>
      <c r="DT958" s="15"/>
      <c r="DU958" s="15"/>
    </row>
    <row r="959" spans="1:125" x14ac:dyDescent="0.2">
      <c r="A959" s="15"/>
      <c r="B959" s="15"/>
      <c r="C959" s="58"/>
      <c r="D959" s="15"/>
      <c r="E959" s="15"/>
      <c r="F959" s="15"/>
      <c r="G959" s="15"/>
      <c r="H959" s="15"/>
      <c r="I959" s="15"/>
      <c r="J959" s="15"/>
      <c r="K959" s="15"/>
      <c r="L959" s="67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  <c r="CC959" s="15"/>
      <c r="CD959" s="15"/>
      <c r="CE959" s="15"/>
      <c r="CF959" s="15"/>
      <c r="CG959" s="15"/>
      <c r="CH959" s="15"/>
      <c r="CI959" s="15"/>
      <c r="CJ959" s="15"/>
      <c r="CK959" s="15"/>
      <c r="CL959" s="15"/>
      <c r="CM959" s="15"/>
      <c r="CN959" s="15"/>
      <c r="CO959" s="15"/>
      <c r="CP959" s="15"/>
      <c r="CQ959" s="15"/>
      <c r="CR959" s="15"/>
      <c r="CS959" s="15"/>
      <c r="CT959" s="15"/>
      <c r="CU959" s="15"/>
      <c r="CV959" s="15"/>
      <c r="CW959" s="15"/>
      <c r="CX959" s="15"/>
      <c r="CY959" s="15"/>
      <c r="CZ959" s="15"/>
      <c r="DA959" s="15"/>
      <c r="DB959" s="15"/>
      <c r="DC959" s="15"/>
      <c r="DD959" s="15"/>
      <c r="DE959" s="15"/>
      <c r="DF959" s="15"/>
      <c r="DG959" s="15"/>
      <c r="DH959" s="15"/>
      <c r="DI959" s="15"/>
      <c r="DJ959" s="15"/>
      <c r="DK959" s="15"/>
      <c r="DL959" s="15"/>
      <c r="DM959" s="15"/>
      <c r="DN959" s="15"/>
      <c r="DO959" s="15"/>
      <c r="DP959" s="15"/>
      <c r="DQ959" s="15"/>
      <c r="DR959" s="15"/>
      <c r="DS959" s="15"/>
      <c r="DT959" s="15"/>
      <c r="DU959" s="15"/>
    </row>
    <row r="960" spans="1:125" x14ac:dyDescent="0.2">
      <c r="A960" s="15"/>
      <c r="B960" s="15"/>
      <c r="C960" s="58"/>
      <c r="D960" s="15"/>
      <c r="E960" s="15"/>
      <c r="F960" s="15"/>
      <c r="G960" s="15"/>
      <c r="H960" s="15"/>
      <c r="I960" s="15"/>
      <c r="J960" s="15"/>
      <c r="K960" s="15"/>
      <c r="L960" s="67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  <c r="BY960" s="15"/>
      <c r="BZ960" s="15"/>
      <c r="CA960" s="15"/>
      <c r="CB960" s="15"/>
      <c r="CC960" s="15"/>
      <c r="CD960" s="15"/>
      <c r="CE960" s="15"/>
      <c r="CF960" s="15"/>
      <c r="CG960" s="15"/>
      <c r="CH960" s="15"/>
      <c r="CI960" s="15"/>
      <c r="CJ960" s="15"/>
      <c r="CK960" s="15"/>
      <c r="CL960" s="15"/>
      <c r="CM960" s="15"/>
      <c r="CN960" s="15"/>
      <c r="CO960" s="15"/>
      <c r="CP960" s="15"/>
      <c r="CQ960" s="15"/>
      <c r="CR960" s="15"/>
      <c r="CS960" s="15"/>
      <c r="CT960" s="15"/>
      <c r="CU960" s="15"/>
      <c r="CV960" s="15"/>
      <c r="CW960" s="15"/>
      <c r="CX960" s="15"/>
      <c r="CY960" s="15"/>
      <c r="CZ960" s="15"/>
      <c r="DA960" s="15"/>
      <c r="DB960" s="15"/>
      <c r="DC960" s="15"/>
      <c r="DD960" s="15"/>
      <c r="DE960" s="15"/>
      <c r="DF960" s="15"/>
      <c r="DG960" s="15"/>
      <c r="DH960" s="15"/>
      <c r="DI960" s="15"/>
      <c r="DJ960" s="15"/>
      <c r="DK960" s="15"/>
      <c r="DL960" s="15"/>
      <c r="DM960" s="15"/>
      <c r="DN960" s="15"/>
      <c r="DO960" s="15"/>
      <c r="DP960" s="15"/>
      <c r="DQ960" s="15"/>
      <c r="DR960" s="15"/>
      <c r="DS960" s="15"/>
      <c r="DT960" s="15"/>
      <c r="DU960" s="15"/>
    </row>
    <row r="961" spans="1:125" x14ac:dyDescent="0.2">
      <c r="A961" s="15"/>
      <c r="B961" s="15"/>
      <c r="C961" s="58"/>
      <c r="D961" s="15"/>
      <c r="E961" s="15"/>
      <c r="F961" s="15"/>
      <c r="G961" s="15"/>
      <c r="H961" s="15"/>
      <c r="I961" s="15"/>
      <c r="J961" s="15"/>
      <c r="K961" s="15"/>
      <c r="L961" s="67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  <c r="BY961" s="15"/>
      <c r="BZ961" s="15"/>
      <c r="CA961" s="15"/>
      <c r="CB961" s="15"/>
      <c r="CC961" s="15"/>
      <c r="CD961" s="15"/>
      <c r="CE961" s="15"/>
      <c r="CF961" s="15"/>
      <c r="CG961" s="15"/>
      <c r="CH961" s="15"/>
      <c r="CI961" s="15"/>
      <c r="CJ961" s="15"/>
      <c r="CK961" s="15"/>
      <c r="CL961" s="15"/>
      <c r="CM961" s="15"/>
      <c r="CN961" s="15"/>
      <c r="CO961" s="15"/>
      <c r="CP961" s="15"/>
      <c r="CQ961" s="15"/>
      <c r="CR961" s="15"/>
      <c r="CS961" s="15"/>
      <c r="CT961" s="15"/>
      <c r="CU961" s="15"/>
      <c r="CV961" s="15"/>
      <c r="CW961" s="15"/>
      <c r="CX961" s="15"/>
      <c r="CY961" s="15"/>
      <c r="CZ961" s="15"/>
      <c r="DA961" s="15"/>
      <c r="DB961" s="15"/>
      <c r="DC961" s="15"/>
      <c r="DD961" s="15"/>
      <c r="DE961" s="15"/>
      <c r="DF961" s="15"/>
      <c r="DG961" s="15"/>
      <c r="DH961" s="15"/>
      <c r="DI961" s="15"/>
      <c r="DJ961" s="15"/>
      <c r="DK961" s="15"/>
      <c r="DL961" s="15"/>
      <c r="DM961" s="15"/>
      <c r="DN961" s="15"/>
      <c r="DO961" s="15"/>
      <c r="DP961" s="15"/>
      <c r="DQ961" s="15"/>
      <c r="DR961" s="15"/>
      <c r="DS961" s="15"/>
      <c r="DT961" s="15"/>
      <c r="DU961" s="15"/>
    </row>
    <row r="962" spans="1:125" x14ac:dyDescent="0.2">
      <c r="A962" s="15"/>
      <c r="B962" s="15"/>
      <c r="C962" s="58"/>
      <c r="D962" s="15"/>
      <c r="E962" s="15"/>
      <c r="F962" s="15"/>
      <c r="G962" s="15"/>
      <c r="H962" s="15"/>
      <c r="I962" s="15"/>
      <c r="J962" s="15"/>
      <c r="K962" s="15"/>
      <c r="L962" s="67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15"/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  <c r="BY962" s="15"/>
      <c r="BZ962" s="15"/>
      <c r="CA962" s="15"/>
      <c r="CB962" s="15"/>
      <c r="CC962" s="15"/>
      <c r="CD962" s="15"/>
      <c r="CE962" s="15"/>
      <c r="CF962" s="15"/>
      <c r="CG962" s="15"/>
      <c r="CH962" s="15"/>
      <c r="CI962" s="15"/>
      <c r="CJ962" s="15"/>
      <c r="CK962" s="15"/>
      <c r="CL962" s="15"/>
      <c r="CM962" s="15"/>
      <c r="CN962" s="15"/>
      <c r="CO962" s="15"/>
      <c r="CP962" s="15"/>
      <c r="CQ962" s="15"/>
      <c r="CR962" s="15"/>
      <c r="CS962" s="15"/>
      <c r="CT962" s="15"/>
      <c r="CU962" s="15"/>
      <c r="CV962" s="15"/>
      <c r="CW962" s="15"/>
      <c r="CX962" s="15"/>
      <c r="CY962" s="15"/>
      <c r="CZ962" s="15"/>
      <c r="DA962" s="15"/>
      <c r="DB962" s="15"/>
      <c r="DC962" s="15"/>
      <c r="DD962" s="15"/>
      <c r="DE962" s="15"/>
      <c r="DF962" s="15"/>
      <c r="DG962" s="15"/>
      <c r="DH962" s="15"/>
      <c r="DI962" s="15"/>
      <c r="DJ962" s="15"/>
      <c r="DK962" s="15"/>
      <c r="DL962" s="15"/>
      <c r="DM962" s="15"/>
      <c r="DN962" s="15"/>
      <c r="DO962" s="15"/>
      <c r="DP962" s="15"/>
      <c r="DQ962" s="15"/>
      <c r="DR962" s="15"/>
      <c r="DS962" s="15"/>
      <c r="DT962" s="15"/>
      <c r="DU962" s="15"/>
    </row>
    <row r="963" spans="1:125" x14ac:dyDescent="0.2">
      <c r="A963" s="15"/>
      <c r="B963" s="15"/>
      <c r="C963" s="58"/>
      <c r="D963" s="15"/>
      <c r="E963" s="15"/>
      <c r="F963" s="15"/>
      <c r="G963" s="15"/>
      <c r="H963" s="15"/>
      <c r="I963" s="15"/>
      <c r="J963" s="15"/>
      <c r="K963" s="15"/>
      <c r="L963" s="67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15"/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  <c r="BY963" s="15"/>
      <c r="BZ963" s="15"/>
      <c r="CA963" s="15"/>
      <c r="CB963" s="15"/>
      <c r="CC963" s="15"/>
      <c r="CD963" s="15"/>
      <c r="CE963" s="15"/>
      <c r="CF963" s="15"/>
      <c r="CG963" s="15"/>
      <c r="CH963" s="15"/>
      <c r="CI963" s="15"/>
      <c r="CJ963" s="15"/>
      <c r="CK963" s="15"/>
      <c r="CL963" s="15"/>
      <c r="CM963" s="15"/>
      <c r="CN963" s="15"/>
      <c r="CO963" s="15"/>
      <c r="CP963" s="15"/>
      <c r="CQ963" s="15"/>
      <c r="CR963" s="15"/>
      <c r="CS963" s="15"/>
      <c r="CT963" s="15"/>
      <c r="CU963" s="15"/>
      <c r="CV963" s="15"/>
      <c r="CW963" s="15"/>
      <c r="CX963" s="15"/>
      <c r="CY963" s="15"/>
      <c r="CZ963" s="15"/>
      <c r="DA963" s="15"/>
      <c r="DB963" s="15"/>
      <c r="DC963" s="15"/>
      <c r="DD963" s="15"/>
      <c r="DE963" s="15"/>
      <c r="DF963" s="15"/>
      <c r="DG963" s="15"/>
      <c r="DH963" s="15"/>
      <c r="DI963" s="15"/>
      <c r="DJ963" s="15"/>
      <c r="DK963" s="15"/>
      <c r="DL963" s="15"/>
      <c r="DM963" s="15"/>
      <c r="DN963" s="15"/>
      <c r="DO963" s="15"/>
      <c r="DP963" s="15"/>
      <c r="DQ963" s="15"/>
      <c r="DR963" s="15"/>
      <c r="DS963" s="15"/>
      <c r="DT963" s="15"/>
      <c r="DU963" s="15"/>
    </row>
    <row r="964" spans="1:125" x14ac:dyDescent="0.2">
      <c r="A964" s="15"/>
      <c r="B964" s="15"/>
      <c r="C964" s="58"/>
      <c r="D964" s="15"/>
      <c r="E964" s="15"/>
      <c r="F964" s="15"/>
      <c r="G964" s="15"/>
      <c r="H964" s="15"/>
      <c r="I964" s="15"/>
      <c r="J964" s="15"/>
      <c r="K964" s="15"/>
      <c r="L964" s="67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  <c r="CC964" s="15"/>
      <c r="CD964" s="15"/>
      <c r="CE964" s="15"/>
      <c r="CF964" s="15"/>
      <c r="CG964" s="15"/>
      <c r="CH964" s="15"/>
      <c r="CI964" s="15"/>
      <c r="CJ964" s="15"/>
      <c r="CK964" s="15"/>
      <c r="CL964" s="15"/>
      <c r="CM964" s="15"/>
      <c r="CN964" s="15"/>
      <c r="CO964" s="15"/>
      <c r="CP964" s="15"/>
      <c r="CQ964" s="15"/>
      <c r="CR964" s="15"/>
      <c r="CS964" s="15"/>
      <c r="CT964" s="15"/>
      <c r="CU964" s="15"/>
      <c r="CV964" s="15"/>
      <c r="CW964" s="15"/>
      <c r="CX964" s="15"/>
      <c r="CY964" s="15"/>
      <c r="CZ964" s="15"/>
      <c r="DA964" s="15"/>
      <c r="DB964" s="15"/>
      <c r="DC964" s="15"/>
      <c r="DD964" s="15"/>
      <c r="DE964" s="15"/>
      <c r="DF964" s="15"/>
      <c r="DG964" s="15"/>
      <c r="DH964" s="15"/>
      <c r="DI964" s="15"/>
      <c r="DJ964" s="15"/>
      <c r="DK964" s="15"/>
      <c r="DL964" s="15"/>
      <c r="DM964" s="15"/>
      <c r="DN964" s="15"/>
      <c r="DO964" s="15"/>
      <c r="DP964" s="15"/>
      <c r="DQ964" s="15"/>
      <c r="DR964" s="15"/>
      <c r="DS964" s="15"/>
      <c r="DT964" s="15"/>
      <c r="DU964" s="15"/>
    </row>
    <row r="965" spans="1:125" x14ac:dyDescent="0.2">
      <c r="A965" s="15"/>
      <c r="B965" s="15"/>
      <c r="C965" s="58"/>
      <c r="D965" s="15"/>
      <c r="E965" s="15"/>
      <c r="F965" s="15"/>
      <c r="G965" s="15"/>
      <c r="H965" s="15"/>
      <c r="I965" s="15"/>
      <c r="J965" s="15"/>
      <c r="K965" s="15"/>
      <c r="L965" s="67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  <c r="BY965" s="15"/>
      <c r="BZ965" s="15"/>
      <c r="CA965" s="15"/>
      <c r="CB965" s="15"/>
      <c r="CC965" s="15"/>
      <c r="CD965" s="15"/>
      <c r="CE965" s="15"/>
      <c r="CF965" s="15"/>
      <c r="CG965" s="15"/>
      <c r="CH965" s="15"/>
      <c r="CI965" s="15"/>
      <c r="CJ965" s="15"/>
      <c r="CK965" s="15"/>
      <c r="CL965" s="15"/>
      <c r="CM965" s="15"/>
      <c r="CN965" s="15"/>
      <c r="CO965" s="15"/>
      <c r="CP965" s="15"/>
      <c r="CQ965" s="15"/>
      <c r="CR965" s="15"/>
      <c r="CS965" s="15"/>
      <c r="CT965" s="15"/>
      <c r="CU965" s="15"/>
      <c r="CV965" s="15"/>
      <c r="CW965" s="15"/>
      <c r="CX965" s="15"/>
      <c r="CY965" s="15"/>
      <c r="CZ965" s="15"/>
      <c r="DA965" s="15"/>
      <c r="DB965" s="15"/>
      <c r="DC965" s="15"/>
      <c r="DD965" s="15"/>
      <c r="DE965" s="15"/>
      <c r="DF965" s="15"/>
      <c r="DG965" s="15"/>
      <c r="DH965" s="15"/>
      <c r="DI965" s="15"/>
      <c r="DJ965" s="15"/>
      <c r="DK965" s="15"/>
      <c r="DL965" s="15"/>
      <c r="DM965" s="15"/>
      <c r="DN965" s="15"/>
      <c r="DO965" s="15"/>
      <c r="DP965" s="15"/>
      <c r="DQ965" s="15"/>
      <c r="DR965" s="15"/>
      <c r="DS965" s="15"/>
      <c r="DT965" s="15"/>
      <c r="DU965" s="15"/>
    </row>
    <row r="966" spans="1:125" x14ac:dyDescent="0.2">
      <c r="A966" s="15"/>
      <c r="B966" s="15"/>
      <c r="C966" s="58"/>
      <c r="D966" s="15"/>
      <c r="E966" s="15"/>
      <c r="F966" s="15"/>
      <c r="G966" s="15"/>
      <c r="H966" s="15"/>
      <c r="I966" s="15"/>
      <c r="J966" s="15"/>
      <c r="K966" s="15"/>
      <c r="L966" s="67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  <c r="BY966" s="15"/>
      <c r="BZ966" s="15"/>
      <c r="CA966" s="15"/>
      <c r="CB966" s="15"/>
      <c r="CC966" s="15"/>
      <c r="CD966" s="15"/>
      <c r="CE966" s="15"/>
      <c r="CF966" s="15"/>
      <c r="CG966" s="15"/>
      <c r="CH966" s="15"/>
      <c r="CI966" s="15"/>
      <c r="CJ966" s="15"/>
      <c r="CK966" s="15"/>
      <c r="CL966" s="15"/>
      <c r="CM966" s="15"/>
      <c r="CN966" s="15"/>
      <c r="CO966" s="15"/>
      <c r="CP966" s="15"/>
      <c r="CQ966" s="15"/>
      <c r="CR966" s="15"/>
      <c r="CS966" s="15"/>
      <c r="CT966" s="15"/>
      <c r="CU966" s="15"/>
      <c r="CV966" s="15"/>
      <c r="CW966" s="15"/>
      <c r="CX966" s="15"/>
      <c r="CY966" s="15"/>
      <c r="CZ966" s="15"/>
      <c r="DA966" s="15"/>
      <c r="DB966" s="15"/>
      <c r="DC966" s="15"/>
      <c r="DD966" s="15"/>
      <c r="DE966" s="15"/>
      <c r="DF966" s="15"/>
      <c r="DG966" s="15"/>
      <c r="DH966" s="15"/>
      <c r="DI966" s="15"/>
      <c r="DJ966" s="15"/>
      <c r="DK966" s="15"/>
      <c r="DL966" s="15"/>
      <c r="DM966" s="15"/>
      <c r="DN966" s="15"/>
      <c r="DO966" s="15"/>
      <c r="DP966" s="15"/>
      <c r="DQ966" s="15"/>
      <c r="DR966" s="15"/>
      <c r="DS966" s="15"/>
      <c r="DT966" s="15"/>
      <c r="DU966" s="15"/>
    </row>
    <row r="967" spans="1:125" x14ac:dyDescent="0.2">
      <c r="A967" s="15"/>
      <c r="B967" s="15"/>
      <c r="C967" s="58"/>
      <c r="D967" s="15"/>
      <c r="E967" s="15"/>
      <c r="F967" s="15"/>
      <c r="G967" s="15"/>
      <c r="H967" s="15"/>
      <c r="I967" s="15"/>
      <c r="J967" s="15"/>
      <c r="K967" s="15"/>
      <c r="L967" s="67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15"/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  <c r="BY967" s="15"/>
      <c r="BZ967" s="15"/>
      <c r="CA967" s="15"/>
      <c r="CB967" s="15"/>
      <c r="CC967" s="15"/>
      <c r="CD967" s="15"/>
      <c r="CE967" s="15"/>
      <c r="CF967" s="15"/>
      <c r="CG967" s="15"/>
      <c r="CH967" s="15"/>
      <c r="CI967" s="15"/>
      <c r="CJ967" s="15"/>
      <c r="CK967" s="15"/>
      <c r="CL967" s="15"/>
      <c r="CM967" s="15"/>
      <c r="CN967" s="15"/>
      <c r="CO967" s="15"/>
      <c r="CP967" s="15"/>
      <c r="CQ967" s="15"/>
      <c r="CR967" s="15"/>
      <c r="CS967" s="15"/>
      <c r="CT967" s="15"/>
      <c r="CU967" s="15"/>
      <c r="CV967" s="15"/>
      <c r="CW967" s="15"/>
      <c r="CX967" s="15"/>
      <c r="CY967" s="15"/>
      <c r="CZ967" s="15"/>
      <c r="DA967" s="15"/>
      <c r="DB967" s="15"/>
      <c r="DC967" s="15"/>
      <c r="DD967" s="15"/>
      <c r="DE967" s="15"/>
      <c r="DF967" s="15"/>
      <c r="DG967" s="15"/>
      <c r="DH967" s="15"/>
      <c r="DI967" s="15"/>
      <c r="DJ967" s="15"/>
      <c r="DK967" s="15"/>
      <c r="DL967" s="15"/>
      <c r="DM967" s="15"/>
      <c r="DN967" s="15"/>
      <c r="DO967" s="15"/>
      <c r="DP967" s="15"/>
      <c r="DQ967" s="15"/>
      <c r="DR967" s="15"/>
      <c r="DS967" s="15"/>
      <c r="DT967" s="15"/>
      <c r="DU967" s="15"/>
    </row>
    <row r="968" spans="1:125" x14ac:dyDescent="0.2">
      <c r="A968" s="15"/>
      <c r="B968" s="15"/>
      <c r="C968" s="58"/>
      <c r="D968" s="15"/>
      <c r="E968" s="15"/>
      <c r="F968" s="15"/>
      <c r="G968" s="15"/>
      <c r="H968" s="15"/>
      <c r="I968" s="15"/>
      <c r="J968" s="15"/>
      <c r="K968" s="15"/>
      <c r="L968" s="67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  <c r="BY968" s="15"/>
      <c r="BZ968" s="15"/>
      <c r="CA968" s="15"/>
      <c r="CB968" s="15"/>
      <c r="CC968" s="15"/>
      <c r="CD968" s="15"/>
      <c r="CE968" s="15"/>
      <c r="CF968" s="15"/>
      <c r="CG968" s="15"/>
      <c r="CH968" s="15"/>
      <c r="CI968" s="15"/>
      <c r="CJ968" s="15"/>
      <c r="CK968" s="15"/>
      <c r="CL968" s="15"/>
      <c r="CM968" s="15"/>
      <c r="CN968" s="15"/>
      <c r="CO968" s="15"/>
      <c r="CP968" s="15"/>
      <c r="CQ968" s="15"/>
      <c r="CR968" s="15"/>
      <c r="CS968" s="15"/>
      <c r="CT968" s="15"/>
      <c r="CU968" s="15"/>
      <c r="CV968" s="15"/>
      <c r="CW968" s="15"/>
      <c r="CX968" s="15"/>
      <c r="CY968" s="15"/>
      <c r="CZ968" s="15"/>
      <c r="DA968" s="15"/>
      <c r="DB968" s="15"/>
      <c r="DC968" s="15"/>
      <c r="DD968" s="15"/>
      <c r="DE968" s="15"/>
      <c r="DF968" s="15"/>
      <c r="DG968" s="15"/>
      <c r="DH968" s="15"/>
      <c r="DI968" s="15"/>
      <c r="DJ968" s="15"/>
      <c r="DK968" s="15"/>
      <c r="DL968" s="15"/>
      <c r="DM968" s="15"/>
      <c r="DN968" s="15"/>
      <c r="DO968" s="15"/>
      <c r="DP968" s="15"/>
      <c r="DQ968" s="15"/>
      <c r="DR968" s="15"/>
      <c r="DS968" s="15"/>
      <c r="DT968" s="15"/>
      <c r="DU968" s="15"/>
    </row>
    <row r="969" spans="1:125" x14ac:dyDescent="0.2">
      <c r="A969" s="15"/>
      <c r="B969" s="15"/>
      <c r="C969" s="58"/>
      <c r="D969" s="15"/>
      <c r="E969" s="15"/>
      <c r="F969" s="15"/>
      <c r="G969" s="15"/>
      <c r="H969" s="15"/>
      <c r="I969" s="15"/>
      <c r="J969" s="15"/>
      <c r="K969" s="15"/>
      <c r="L969" s="67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  <c r="CC969" s="15"/>
      <c r="CD969" s="15"/>
      <c r="CE969" s="15"/>
      <c r="CF969" s="15"/>
      <c r="CG969" s="15"/>
      <c r="CH969" s="15"/>
      <c r="CI969" s="15"/>
      <c r="CJ969" s="15"/>
      <c r="CK969" s="15"/>
      <c r="CL969" s="15"/>
      <c r="CM969" s="15"/>
      <c r="CN969" s="15"/>
      <c r="CO969" s="15"/>
      <c r="CP969" s="15"/>
      <c r="CQ969" s="15"/>
      <c r="CR969" s="15"/>
      <c r="CS969" s="15"/>
      <c r="CT969" s="15"/>
      <c r="CU969" s="15"/>
      <c r="CV969" s="15"/>
      <c r="CW969" s="15"/>
      <c r="CX969" s="15"/>
      <c r="CY969" s="15"/>
      <c r="CZ969" s="15"/>
      <c r="DA969" s="15"/>
      <c r="DB969" s="15"/>
      <c r="DC969" s="15"/>
      <c r="DD969" s="15"/>
      <c r="DE969" s="15"/>
      <c r="DF969" s="15"/>
      <c r="DG969" s="15"/>
      <c r="DH969" s="15"/>
      <c r="DI969" s="15"/>
      <c r="DJ969" s="15"/>
      <c r="DK969" s="15"/>
      <c r="DL969" s="15"/>
      <c r="DM969" s="15"/>
      <c r="DN969" s="15"/>
      <c r="DO969" s="15"/>
      <c r="DP969" s="15"/>
      <c r="DQ969" s="15"/>
      <c r="DR969" s="15"/>
      <c r="DS969" s="15"/>
      <c r="DT969" s="15"/>
      <c r="DU969" s="15"/>
    </row>
    <row r="970" spans="1:125" x14ac:dyDescent="0.2">
      <c r="A970" s="15"/>
      <c r="B970" s="15"/>
      <c r="C970" s="58"/>
      <c r="D970" s="15"/>
      <c r="E970" s="15"/>
      <c r="F970" s="15"/>
      <c r="G970" s="15"/>
      <c r="H970" s="15"/>
      <c r="I970" s="15"/>
      <c r="J970" s="15"/>
      <c r="K970" s="15"/>
      <c r="L970" s="67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  <c r="BY970" s="15"/>
      <c r="BZ970" s="15"/>
      <c r="CA970" s="15"/>
      <c r="CB970" s="15"/>
      <c r="CC970" s="15"/>
      <c r="CD970" s="15"/>
      <c r="CE970" s="15"/>
      <c r="CF970" s="15"/>
      <c r="CG970" s="15"/>
      <c r="CH970" s="15"/>
      <c r="CI970" s="15"/>
      <c r="CJ970" s="15"/>
      <c r="CK970" s="15"/>
      <c r="CL970" s="15"/>
      <c r="CM970" s="15"/>
      <c r="CN970" s="15"/>
      <c r="CO970" s="15"/>
      <c r="CP970" s="15"/>
      <c r="CQ970" s="15"/>
      <c r="CR970" s="15"/>
      <c r="CS970" s="15"/>
      <c r="CT970" s="15"/>
      <c r="CU970" s="15"/>
      <c r="CV970" s="15"/>
      <c r="CW970" s="15"/>
      <c r="CX970" s="15"/>
      <c r="CY970" s="15"/>
      <c r="CZ970" s="15"/>
      <c r="DA970" s="15"/>
      <c r="DB970" s="15"/>
      <c r="DC970" s="15"/>
      <c r="DD970" s="15"/>
      <c r="DE970" s="15"/>
      <c r="DF970" s="15"/>
      <c r="DG970" s="15"/>
      <c r="DH970" s="15"/>
      <c r="DI970" s="15"/>
      <c r="DJ970" s="15"/>
      <c r="DK970" s="15"/>
      <c r="DL970" s="15"/>
      <c r="DM970" s="15"/>
      <c r="DN970" s="15"/>
      <c r="DO970" s="15"/>
      <c r="DP970" s="15"/>
      <c r="DQ970" s="15"/>
      <c r="DR970" s="15"/>
      <c r="DS970" s="15"/>
      <c r="DT970" s="15"/>
      <c r="DU970" s="15"/>
    </row>
    <row r="971" spans="1:125" x14ac:dyDescent="0.2">
      <c r="A971" s="15"/>
      <c r="B971" s="15"/>
      <c r="C971" s="58"/>
      <c r="D971" s="15"/>
      <c r="E971" s="15"/>
      <c r="F971" s="15"/>
      <c r="G971" s="15"/>
      <c r="H971" s="15"/>
      <c r="I971" s="15"/>
      <c r="J971" s="15"/>
      <c r="K971" s="15"/>
      <c r="L971" s="67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  <c r="CA971" s="15"/>
      <c r="CB971" s="15"/>
      <c r="CC971" s="15"/>
      <c r="CD971" s="15"/>
      <c r="CE971" s="15"/>
      <c r="CF971" s="15"/>
      <c r="CG971" s="15"/>
      <c r="CH971" s="15"/>
      <c r="CI971" s="15"/>
      <c r="CJ971" s="15"/>
      <c r="CK971" s="15"/>
      <c r="CL971" s="15"/>
      <c r="CM971" s="15"/>
      <c r="CN971" s="15"/>
      <c r="CO971" s="15"/>
      <c r="CP971" s="15"/>
      <c r="CQ971" s="15"/>
      <c r="CR971" s="15"/>
      <c r="CS971" s="15"/>
      <c r="CT971" s="15"/>
      <c r="CU971" s="15"/>
      <c r="CV971" s="15"/>
      <c r="CW971" s="15"/>
      <c r="CX971" s="15"/>
      <c r="CY971" s="15"/>
      <c r="CZ971" s="15"/>
      <c r="DA971" s="15"/>
      <c r="DB971" s="15"/>
      <c r="DC971" s="15"/>
      <c r="DD971" s="15"/>
      <c r="DE971" s="15"/>
      <c r="DF971" s="15"/>
      <c r="DG971" s="15"/>
      <c r="DH971" s="15"/>
      <c r="DI971" s="15"/>
      <c r="DJ971" s="15"/>
      <c r="DK971" s="15"/>
      <c r="DL971" s="15"/>
      <c r="DM971" s="15"/>
      <c r="DN971" s="15"/>
      <c r="DO971" s="15"/>
      <c r="DP971" s="15"/>
      <c r="DQ971" s="15"/>
      <c r="DR971" s="15"/>
      <c r="DS971" s="15"/>
      <c r="DT971" s="15"/>
      <c r="DU971" s="15"/>
    </row>
    <row r="972" spans="1:125" x14ac:dyDescent="0.2">
      <c r="A972" s="15"/>
      <c r="B972" s="15"/>
      <c r="C972" s="58"/>
      <c r="D972" s="15"/>
      <c r="E972" s="15"/>
      <c r="F972" s="15"/>
      <c r="G972" s="15"/>
      <c r="H972" s="15"/>
      <c r="I972" s="15"/>
      <c r="J972" s="15"/>
      <c r="K972" s="15"/>
      <c r="L972" s="67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  <c r="BY972" s="15"/>
      <c r="BZ972" s="15"/>
      <c r="CA972" s="15"/>
      <c r="CB972" s="15"/>
      <c r="CC972" s="15"/>
      <c r="CD972" s="15"/>
      <c r="CE972" s="15"/>
      <c r="CF972" s="15"/>
      <c r="CG972" s="15"/>
      <c r="CH972" s="15"/>
      <c r="CI972" s="15"/>
      <c r="CJ972" s="15"/>
      <c r="CK972" s="15"/>
      <c r="CL972" s="15"/>
      <c r="CM972" s="15"/>
      <c r="CN972" s="15"/>
      <c r="CO972" s="15"/>
      <c r="CP972" s="15"/>
      <c r="CQ972" s="15"/>
      <c r="CR972" s="15"/>
      <c r="CS972" s="15"/>
      <c r="CT972" s="15"/>
      <c r="CU972" s="15"/>
      <c r="CV972" s="15"/>
      <c r="CW972" s="15"/>
      <c r="CX972" s="15"/>
      <c r="CY972" s="15"/>
      <c r="CZ972" s="15"/>
      <c r="DA972" s="15"/>
      <c r="DB972" s="15"/>
      <c r="DC972" s="15"/>
      <c r="DD972" s="15"/>
      <c r="DE972" s="15"/>
      <c r="DF972" s="15"/>
      <c r="DG972" s="15"/>
      <c r="DH972" s="15"/>
      <c r="DI972" s="15"/>
      <c r="DJ972" s="15"/>
      <c r="DK972" s="15"/>
      <c r="DL972" s="15"/>
      <c r="DM972" s="15"/>
      <c r="DN972" s="15"/>
      <c r="DO972" s="15"/>
      <c r="DP972" s="15"/>
      <c r="DQ972" s="15"/>
      <c r="DR972" s="15"/>
      <c r="DS972" s="15"/>
      <c r="DT972" s="15"/>
      <c r="DU972" s="15"/>
    </row>
    <row r="973" spans="1:125" x14ac:dyDescent="0.2">
      <c r="A973" s="15"/>
      <c r="B973" s="15"/>
      <c r="C973" s="58"/>
      <c r="D973" s="15"/>
      <c r="E973" s="15"/>
      <c r="F973" s="15"/>
      <c r="G973" s="15"/>
      <c r="H973" s="15"/>
      <c r="I973" s="15"/>
      <c r="J973" s="15"/>
      <c r="K973" s="15"/>
      <c r="L973" s="67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5"/>
      <c r="CQ973" s="15"/>
      <c r="CR973" s="15"/>
      <c r="CS973" s="15"/>
      <c r="CT973" s="15"/>
      <c r="CU973" s="15"/>
      <c r="CV973" s="15"/>
      <c r="CW973" s="15"/>
      <c r="CX973" s="15"/>
      <c r="CY973" s="15"/>
      <c r="CZ973" s="15"/>
      <c r="DA973" s="15"/>
      <c r="DB973" s="15"/>
      <c r="DC973" s="15"/>
      <c r="DD973" s="15"/>
      <c r="DE973" s="15"/>
      <c r="DF973" s="15"/>
      <c r="DG973" s="15"/>
      <c r="DH973" s="15"/>
      <c r="DI973" s="15"/>
      <c r="DJ973" s="15"/>
      <c r="DK973" s="15"/>
      <c r="DL973" s="15"/>
      <c r="DM973" s="15"/>
      <c r="DN973" s="15"/>
      <c r="DO973" s="15"/>
      <c r="DP973" s="15"/>
      <c r="DQ973" s="15"/>
      <c r="DR973" s="15"/>
      <c r="DS973" s="15"/>
      <c r="DT973" s="15"/>
      <c r="DU973" s="15"/>
    </row>
    <row r="974" spans="1:125" x14ac:dyDescent="0.2">
      <c r="A974" s="15"/>
      <c r="B974" s="15"/>
      <c r="C974" s="58"/>
      <c r="D974" s="15"/>
      <c r="E974" s="15"/>
      <c r="F974" s="15"/>
      <c r="G974" s="15"/>
      <c r="H974" s="15"/>
      <c r="I974" s="15"/>
      <c r="J974" s="15"/>
      <c r="K974" s="15"/>
      <c r="L974" s="67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  <c r="CA974" s="15"/>
      <c r="CB974" s="15"/>
      <c r="CC974" s="15"/>
      <c r="CD974" s="15"/>
      <c r="CE974" s="15"/>
      <c r="CF974" s="15"/>
      <c r="CG974" s="15"/>
      <c r="CH974" s="15"/>
      <c r="CI974" s="15"/>
      <c r="CJ974" s="15"/>
      <c r="CK974" s="15"/>
      <c r="CL974" s="15"/>
      <c r="CM974" s="15"/>
      <c r="CN974" s="15"/>
      <c r="CO974" s="15"/>
      <c r="CP974" s="15"/>
      <c r="CQ974" s="15"/>
      <c r="CR974" s="15"/>
      <c r="CS974" s="15"/>
      <c r="CT974" s="15"/>
      <c r="CU974" s="15"/>
      <c r="CV974" s="15"/>
      <c r="CW974" s="15"/>
      <c r="CX974" s="15"/>
      <c r="CY974" s="15"/>
      <c r="CZ974" s="15"/>
      <c r="DA974" s="15"/>
      <c r="DB974" s="15"/>
      <c r="DC974" s="15"/>
      <c r="DD974" s="15"/>
      <c r="DE974" s="15"/>
      <c r="DF974" s="15"/>
      <c r="DG974" s="15"/>
      <c r="DH974" s="15"/>
      <c r="DI974" s="15"/>
      <c r="DJ974" s="15"/>
      <c r="DK974" s="15"/>
      <c r="DL974" s="15"/>
      <c r="DM974" s="15"/>
      <c r="DN974" s="15"/>
      <c r="DO974" s="15"/>
      <c r="DP974" s="15"/>
      <c r="DQ974" s="15"/>
      <c r="DR974" s="15"/>
      <c r="DS974" s="15"/>
      <c r="DT974" s="15"/>
      <c r="DU974" s="15"/>
    </row>
    <row r="975" spans="1:125" x14ac:dyDescent="0.2">
      <c r="A975" s="15"/>
      <c r="B975" s="15"/>
      <c r="C975" s="58"/>
      <c r="D975" s="15"/>
      <c r="E975" s="15"/>
      <c r="F975" s="15"/>
      <c r="G975" s="15"/>
      <c r="H975" s="15"/>
      <c r="I975" s="15"/>
      <c r="J975" s="15"/>
      <c r="K975" s="15"/>
      <c r="L975" s="67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  <c r="BY975" s="15"/>
      <c r="BZ975" s="15"/>
      <c r="CA975" s="15"/>
      <c r="CB975" s="15"/>
      <c r="CC975" s="15"/>
      <c r="CD975" s="15"/>
      <c r="CE975" s="15"/>
      <c r="CF975" s="15"/>
      <c r="CG975" s="15"/>
      <c r="CH975" s="15"/>
      <c r="CI975" s="15"/>
      <c r="CJ975" s="15"/>
      <c r="CK975" s="15"/>
      <c r="CL975" s="15"/>
      <c r="CM975" s="15"/>
      <c r="CN975" s="15"/>
      <c r="CO975" s="15"/>
      <c r="CP975" s="15"/>
      <c r="CQ975" s="15"/>
      <c r="CR975" s="15"/>
      <c r="CS975" s="15"/>
      <c r="CT975" s="15"/>
      <c r="CU975" s="15"/>
      <c r="CV975" s="15"/>
      <c r="CW975" s="15"/>
      <c r="CX975" s="15"/>
      <c r="CY975" s="15"/>
      <c r="CZ975" s="15"/>
      <c r="DA975" s="15"/>
      <c r="DB975" s="15"/>
      <c r="DC975" s="15"/>
      <c r="DD975" s="15"/>
      <c r="DE975" s="15"/>
      <c r="DF975" s="15"/>
      <c r="DG975" s="15"/>
      <c r="DH975" s="15"/>
      <c r="DI975" s="15"/>
      <c r="DJ975" s="15"/>
      <c r="DK975" s="15"/>
      <c r="DL975" s="15"/>
      <c r="DM975" s="15"/>
      <c r="DN975" s="15"/>
      <c r="DO975" s="15"/>
      <c r="DP975" s="15"/>
      <c r="DQ975" s="15"/>
      <c r="DR975" s="15"/>
      <c r="DS975" s="15"/>
      <c r="DT975" s="15"/>
      <c r="DU975" s="15"/>
    </row>
    <row r="976" spans="1:125" x14ac:dyDescent="0.2">
      <c r="A976" s="15"/>
      <c r="B976" s="15"/>
      <c r="C976" s="58"/>
      <c r="D976" s="15"/>
      <c r="E976" s="15"/>
      <c r="F976" s="15"/>
      <c r="G976" s="15"/>
      <c r="H976" s="15"/>
      <c r="I976" s="15"/>
      <c r="J976" s="15"/>
      <c r="K976" s="15"/>
      <c r="L976" s="67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  <c r="BY976" s="15"/>
      <c r="BZ976" s="15"/>
      <c r="CA976" s="15"/>
      <c r="CB976" s="15"/>
      <c r="CC976" s="15"/>
      <c r="CD976" s="15"/>
      <c r="CE976" s="15"/>
      <c r="CF976" s="15"/>
      <c r="CG976" s="15"/>
      <c r="CH976" s="15"/>
      <c r="CI976" s="15"/>
      <c r="CJ976" s="15"/>
      <c r="CK976" s="15"/>
      <c r="CL976" s="15"/>
      <c r="CM976" s="15"/>
      <c r="CN976" s="15"/>
      <c r="CO976" s="15"/>
      <c r="CP976" s="15"/>
      <c r="CQ976" s="15"/>
      <c r="CR976" s="15"/>
      <c r="CS976" s="15"/>
      <c r="CT976" s="15"/>
      <c r="CU976" s="15"/>
      <c r="CV976" s="15"/>
      <c r="CW976" s="15"/>
      <c r="CX976" s="15"/>
      <c r="CY976" s="15"/>
      <c r="CZ976" s="15"/>
      <c r="DA976" s="15"/>
      <c r="DB976" s="15"/>
      <c r="DC976" s="15"/>
      <c r="DD976" s="15"/>
      <c r="DE976" s="15"/>
      <c r="DF976" s="15"/>
      <c r="DG976" s="15"/>
      <c r="DH976" s="15"/>
      <c r="DI976" s="15"/>
      <c r="DJ976" s="15"/>
      <c r="DK976" s="15"/>
      <c r="DL976" s="15"/>
      <c r="DM976" s="15"/>
      <c r="DN976" s="15"/>
      <c r="DO976" s="15"/>
      <c r="DP976" s="15"/>
      <c r="DQ976" s="15"/>
      <c r="DR976" s="15"/>
      <c r="DS976" s="15"/>
      <c r="DT976" s="15"/>
      <c r="DU976" s="15"/>
    </row>
    <row r="977" spans="1:125" x14ac:dyDescent="0.2">
      <c r="A977" s="15"/>
      <c r="B977" s="15"/>
      <c r="C977" s="58"/>
      <c r="D977" s="15"/>
      <c r="E977" s="15"/>
      <c r="F977" s="15"/>
      <c r="G977" s="15"/>
      <c r="H977" s="15"/>
      <c r="I977" s="15"/>
      <c r="J977" s="15"/>
      <c r="K977" s="15"/>
      <c r="L977" s="67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15"/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  <c r="BY977" s="15"/>
      <c r="BZ977" s="15"/>
      <c r="CA977" s="15"/>
      <c r="CB977" s="15"/>
      <c r="CC977" s="15"/>
      <c r="CD977" s="15"/>
      <c r="CE977" s="15"/>
      <c r="CF977" s="15"/>
      <c r="CG977" s="15"/>
      <c r="CH977" s="15"/>
      <c r="CI977" s="15"/>
      <c r="CJ977" s="15"/>
      <c r="CK977" s="15"/>
      <c r="CL977" s="15"/>
      <c r="CM977" s="15"/>
      <c r="CN977" s="15"/>
      <c r="CO977" s="15"/>
      <c r="CP977" s="15"/>
      <c r="CQ977" s="15"/>
      <c r="CR977" s="15"/>
      <c r="CS977" s="15"/>
      <c r="CT977" s="15"/>
      <c r="CU977" s="15"/>
      <c r="CV977" s="15"/>
      <c r="CW977" s="15"/>
      <c r="CX977" s="15"/>
      <c r="CY977" s="15"/>
      <c r="CZ977" s="15"/>
      <c r="DA977" s="15"/>
      <c r="DB977" s="15"/>
      <c r="DC977" s="15"/>
      <c r="DD977" s="15"/>
      <c r="DE977" s="15"/>
      <c r="DF977" s="15"/>
      <c r="DG977" s="15"/>
      <c r="DH977" s="15"/>
      <c r="DI977" s="15"/>
      <c r="DJ977" s="15"/>
      <c r="DK977" s="15"/>
      <c r="DL977" s="15"/>
      <c r="DM977" s="15"/>
      <c r="DN977" s="15"/>
      <c r="DO977" s="15"/>
      <c r="DP977" s="15"/>
      <c r="DQ977" s="15"/>
      <c r="DR977" s="15"/>
      <c r="DS977" s="15"/>
      <c r="DT977" s="15"/>
      <c r="DU977" s="15"/>
    </row>
    <row r="978" spans="1:125" x14ac:dyDescent="0.2">
      <c r="A978" s="15"/>
      <c r="B978" s="15"/>
      <c r="C978" s="58"/>
      <c r="D978" s="15"/>
      <c r="E978" s="15"/>
      <c r="F978" s="15"/>
      <c r="G978" s="15"/>
      <c r="H978" s="15"/>
      <c r="I978" s="15"/>
      <c r="J978" s="15"/>
      <c r="K978" s="15"/>
      <c r="L978" s="67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  <c r="CA978" s="15"/>
      <c r="CB978" s="15"/>
      <c r="CC978" s="15"/>
      <c r="CD978" s="15"/>
      <c r="CE978" s="15"/>
      <c r="CF978" s="15"/>
      <c r="CG978" s="15"/>
      <c r="CH978" s="15"/>
      <c r="CI978" s="15"/>
      <c r="CJ978" s="15"/>
      <c r="CK978" s="15"/>
      <c r="CL978" s="15"/>
      <c r="CM978" s="15"/>
      <c r="CN978" s="15"/>
      <c r="CO978" s="15"/>
      <c r="CP978" s="15"/>
      <c r="CQ978" s="15"/>
      <c r="CR978" s="15"/>
      <c r="CS978" s="15"/>
      <c r="CT978" s="15"/>
      <c r="CU978" s="15"/>
      <c r="CV978" s="15"/>
      <c r="CW978" s="15"/>
      <c r="CX978" s="15"/>
      <c r="CY978" s="15"/>
      <c r="CZ978" s="15"/>
      <c r="DA978" s="15"/>
      <c r="DB978" s="15"/>
      <c r="DC978" s="15"/>
      <c r="DD978" s="15"/>
      <c r="DE978" s="15"/>
      <c r="DF978" s="15"/>
      <c r="DG978" s="15"/>
      <c r="DH978" s="15"/>
      <c r="DI978" s="15"/>
      <c r="DJ978" s="15"/>
      <c r="DK978" s="15"/>
      <c r="DL978" s="15"/>
      <c r="DM978" s="15"/>
      <c r="DN978" s="15"/>
      <c r="DO978" s="15"/>
      <c r="DP978" s="15"/>
      <c r="DQ978" s="15"/>
      <c r="DR978" s="15"/>
      <c r="DS978" s="15"/>
      <c r="DT978" s="15"/>
      <c r="DU978" s="15"/>
    </row>
    <row r="979" spans="1:125" x14ac:dyDescent="0.2">
      <c r="A979" s="15"/>
      <c r="B979" s="15"/>
      <c r="C979" s="58"/>
      <c r="D979" s="15"/>
      <c r="E979" s="15"/>
      <c r="F979" s="15"/>
      <c r="G979" s="15"/>
      <c r="H979" s="15"/>
      <c r="I979" s="15"/>
      <c r="J979" s="15"/>
      <c r="K979" s="15"/>
      <c r="L979" s="67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  <c r="CA979" s="15"/>
      <c r="CB979" s="15"/>
      <c r="CC979" s="15"/>
      <c r="CD979" s="15"/>
      <c r="CE979" s="15"/>
      <c r="CF979" s="15"/>
      <c r="CG979" s="15"/>
      <c r="CH979" s="15"/>
      <c r="CI979" s="15"/>
      <c r="CJ979" s="15"/>
      <c r="CK979" s="15"/>
      <c r="CL979" s="15"/>
      <c r="CM979" s="15"/>
      <c r="CN979" s="15"/>
      <c r="CO979" s="15"/>
      <c r="CP979" s="15"/>
      <c r="CQ979" s="15"/>
      <c r="CR979" s="15"/>
      <c r="CS979" s="15"/>
      <c r="CT979" s="15"/>
      <c r="CU979" s="15"/>
      <c r="CV979" s="15"/>
      <c r="CW979" s="15"/>
      <c r="CX979" s="15"/>
      <c r="CY979" s="15"/>
      <c r="CZ979" s="15"/>
      <c r="DA979" s="15"/>
      <c r="DB979" s="15"/>
      <c r="DC979" s="15"/>
      <c r="DD979" s="15"/>
      <c r="DE979" s="15"/>
      <c r="DF979" s="15"/>
      <c r="DG979" s="15"/>
      <c r="DH979" s="15"/>
      <c r="DI979" s="15"/>
      <c r="DJ979" s="15"/>
      <c r="DK979" s="15"/>
      <c r="DL979" s="15"/>
      <c r="DM979" s="15"/>
      <c r="DN979" s="15"/>
      <c r="DO979" s="15"/>
      <c r="DP979" s="15"/>
      <c r="DQ979" s="15"/>
      <c r="DR979" s="15"/>
      <c r="DS979" s="15"/>
      <c r="DT979" s="15"/>
      <c r="DU979" s="15"/>
    </row>
    <row r="980" spans="1:125" x14ac:dyDescent="0.2">
      <c r="A980" s="15"/>
      <c r="B980" s="15"/>
      <c r="C980" s="58"/>
      <c r="D980" s="15"/>
      <c r="E980" s="15"/>
      <c r="F980" s="15"/>
      <c r="G980" s="15"/>
      <c r="H980" s="15"/>
      <c r="I980" s="15"/>
      <c r="J980" s="15"/>
      <c r="K980" s="15"/>
      <c r="L980" s="67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  <c r="BY980" s="15"/>
      <c r="BZ980" s="15"/>
      <c r="CA980" s="15"/>
      <c r="CB980" s="15"/>
      <c r="CC980" s="15"/>
      <c r="CD980" s="15"/>
      <c r="CE980" s="15"/>
      <c r="CF980" s="15"/>
      <c r="CG980" s="15"/>
      <c r="CH980" s="15"/>
      <c r="CI980" s="15"/>
      <c r="CJ980" s="15"/>
      <c r="CK980" s="15"/>
      <c r="CL980" s="15"/>
      <c r="CM980" s="15"/>
      <c r="CN980" s="15"/>
      <c r="CO980" s="15"/>
      <c r="CP980" s="15"/>
      <c r="CQ980" s="15"/>
      <c r="CR980" s="15"/>
      <c r="CS980" s="15"/>
      <c r="CT980" s="15"/>
      <c r="CU980" s="15"/>
      <c r="CV980" s="15"/>
      <c r="CW980" s="15"/>
      <c r="CX980" s="15"/>
      <c r="CY980" s="15"/>
      <c r="CZ980" s="15"/>
      <c r="DA980" s="15"/>
      <c r="DB980" s="15"/>
      <c r="DC980" s="15"/>
      <c r="DD980" s="15"/>
      <c r="DE980" s="15"/>
      <c r="DF980" s="15"/>
      <c r="DG980" s="15"/>
      <c r="DH980" s="15"/>
      <c r="DI980" s="15"/>
      <c r="DJ980" s="15"/>
      <c r="DK980" s="15"/>
      <c r="DL980" s="15"/>
      <c r="DM980" s="15"/>
      <c r="DN980" s="15"/>
      <c r="DO980" s="15"/>
      <c r="DP980" s="15"/>
      <c r="DQ980" s="15"/>
      <c r="DR980" s="15"/>
      <c r="DS980" s="15"/>
      <c r="DT980" s="15"/>
      <c r="DU980" s="15"/>
    </row>
    <row r="981" spans="1:125" x14ac:dyDescent="0.2">
      <c r="A981" s="15"/>
      <c r="B981" s="15"/>
      <c r="C981" s="58"/>
      <c r="D981" s="15"/>
      <c r="E981" s="15"/>
      <c r="F981" s="15"/>
      <c r="G981" s="15"/>
      <c r="H981" s="15"/>
      <c r="I981" s="15"/>
      <c r="J981" s="15"/>
      <c r="K981" s="15"/>
      <c r="L981" s="67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  <c r="BY981" s="15"/>
      <c r="BZ981" s="15"/>
      <c r="CA981" s="15"/>
      <c r="CB981" s="15"/>
      <c r="CC981" s="15"/>
      <c r="CD981" s="15"/>
      <c r="CE981" s="15"/>
      <c r="CF981" s="15"/>
      <c r="CG981" s="15"/>
      <c r="CH981" s="15"/>
      <c r="CI981" s="15"/>
      <c r="CJ981" s="15"/>
      <c r="CK981" s="15"/>
      <c r="CL981" s="15"/>
      <c r="CM981" s="15"/>
      <c r="CN981" s="15"/>
      <c r="CO981" s="15"/>
      <c r="CP981" s="15"/>
      <c r="CQ981" s="15"/>
      <c r="CR981" s="15"/>
      <c r="CS981" s="15"/>
      <c r="CT981" s="15"/>
      <c r="CU981" s="15"/>
      <c r="CV981" s="15"/>
      <c r="CW981" s="15"/>
      <c r="CX981" s="15"/>
      <c r="CY981" s="15"/>
      <c r="CZ981" s="15"/>
      <c r="DA981" s="15"/>
      <c r="DB981" s="15"/>
      <c r="DC981" s="15"/>
      <c r="DD981" s="15"/>
      <c r="DE981" s="15"/>
      <c r="DF981" s="15"/>
      <c r="DG981" s="15"/>
      <c r="DH981" s="15"/>
      <c r="DI981" s="15"/>
      <c r="DJ981" s="15"/>
      <c r="DK981" s="15"/>
      <c r="DL981" s="15"/>
      <c r="DM981" s="15"/>
      <c r="DN981" s="15"/>
      <c r="DO981" s="15"/>
      <c r="DP981" s="15"/>
      <c r="DQ981" s="15"/>
      <c r="DR981" s="15"/>
      <c r="DS981" s="15"/>
      <c r="DT981" s="15"/>
      <c r="DU981" s="15"/>
    </row>
    <row r="982" spans="1:125" x14ac:dyDescent="0.2">
      <c r="A982" s="15"/>
      <c r="B982" s="15"/>
      <c r="C982" s="58"/>
      <c r="D982" s="15"/>
      <c r="E982" s="15"/>
      <c r="F982" s="15"/>
      <c r="G982" s="15"/>
      <c r="H982" s="15"/>
      <c r="I982" s="15"/>
      <c r="J982" s="15"/>
      <c r="K982" s="15"/>
      <c r="L982" s="67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15"/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  <c r="BY982" s="15"/>
      <c r="BZ982" s="15"/>
      <c r="CA982" s="15"/>
      <c r="CB982" s="15"/>
      <c r="CC982" s="15"/>
      <c r="CD982" s="15"/>
      <c r="CE982" s="15"/>
      <c r="CF982" s="15"/>
      <c r="CG982" s="15"/>
      <c r="CH982" s="15"/>
      <c r="CI982" s="15"/>
      <c r="CJ982" s="15"/>
      <c r="CK982" s="15"/>
      <c r="CL982" s="15"/>
      <c r="CM982" s="15"/>
      <c r="CN982" s="15"/>
      <c r="CO982" s="15"/>
      <c r="CP982" s="15"/>
      <c r="CQ982" s="15"/>
      <c r="CR982" s="15"/>
      <c r="CS982" s="15"/>
      <c r="CT982" s="15"/>
      <c r="CU982" s="15"/>
      <c r="CV982" s="15"/>
      <c r="CW982" s="15"/>
      <c r="CX982" s="15"/>
      <c r="CY982" s="15"/>
      <c r="CZ982" s="15"/>
      <c r="DA982" s="15"/>
      <c r="DB982" s="15"/>
      <c r="DC982" s="15"/>
      <c r="DD982" s="15"/>
      <c r="DE982" s="15"/>
      <c r="DF982" s="15"/>
      <c r="DG982" s="15"/>
      <c r="DH982" s="15"/>
      <c r="DI982" s="15"/>
      <c r="DJ982" s="15"/>
      <c r="DK982" s="15"/>
      <c r="DL982" s="15"/>
      <c r="DM982" s="15"/>
      <c r="DN982" s="15"/>
      <c r="DO982" s="15"/>
      <c r="DP982" s="15"/>
      <c r="DQ982" s="15"/>
      <c r="DR982" s="15"/>
      <c r="DS982" s="15"/>
      <c r="DT982" s="15"/>
      <c r="DU982" s="15"/>
    </row>
    <row r="983" spans="1:125" x14ac:dyDescent="0.2">
      <c r="A983" s="15"/>
      <c r="B983" s="15"/>
      <c r="C983" s="58"/>
      <c r="D983" s="15"/>
      <c r="E983" s="15"/>
      <c r="F983" s="15"/>
      <c r="G983" s="15"/>
      <c r="H983" s="15"/>
      <c r="I983" s="15"/>
      <c r="J983" s="15"/>
      <c r="K983" s="15"/>
      <c r="L983" s="67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15"/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  <c r="BY983" s="15"/>
      <c r="BZ983" s="15"/>
      <c r="CA983" s="15"/>
      <c r="CB983" s="15"/>
      <c r="CC983" s="15"/>
      <c r="CD983" s="15"/>
      <c r="CE983" s="15"/>
      <c r="CF983" s="15"/>
      <c r="CG983" s="15"/>
      <c r="CH983" s="15"/>
      <c r="CI983" s="15"/>
      <c r="CJ983" s="15"/>
      <c r="CK983" s="15"/>
      <c r="CL983" s="15"/>
      <c r="CM983" s="15"/>
      <c r="CN983" s="15"/>
      <c r="CO983" s="15"/>
      <c r="CP983" s="15"/>
      <c r="CQ983" s="15"/>
      <c r="CR983" s="15"/>
      <c r="CS983" s="15"/>
      <c r="CT983" s="15"/>
      <c r="CU983" s="15"/>
      <c r="CV983" s="15"/>
      <c r="CW983" s="15"/>
      <c r="CX983" s="15"/>
      <c r="CY983" s="15"/>
      <c r="CZ983" s="15"/>
      <c r="DA983" s="15"/>
      <c r="DB983" s="15"/>
      <c r="DC983" s="15"/>
      <c r="DD983" s="15"/>
      <c r="DE983" s="15"/>
      <c r="DF983" s="15"/>
      <c r="DG983" s="15"/>
      <c r="DH983" s="15"/>
      <c r="DI983" s="15"/>
      <c r="DJ983" s="15"/>
      <c r="DK983" s="15"/>
      <c r="DL983" s="15"/>
      <c r="DM983" s="15"/>
      <c r="DN983" s="15"/>
      <c r="DO983" s="15"/>
      <c r="DP983" s="15"/>
      <c r="DQ983" s="15"/>
      <c r="DR983" s="15"/>
      <c r="DS983" s="15"/>
      <c r="DT983" s="15"/>
      <c r="DU983" s="15"/>
    </row>
    <row r="984" spans="1:125" x14ac:dyDescent="0.2">
      <c r="A984" s="15"/>
      <c r="B984" s="15"/>
      <c r="C984" s="58"/>
      <c r="D984" s="15"/>
      <c r="E984" s="15"/>
      <c r="F984" s="15"/>
      <c r="G984" s="15"/>
      <c r="H984" s="15"/>
      <c r="I984" s="15"/>
      <c r="J984" s="15"/>
      <c r="K984" s="15"/>
      <c r="L984" s="67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  <c r="CA984" s="15"/>
      <c r="CB984" s="15"/>
      <c r="CC984" s="15"/>
      <c r="CD984" s="15"/>
      <c r="CE984" s="15"/>
      <c r="CF984" s="15"/>
      <c r="CG984" s="15"/>
      <c r="CH984" s="15"/>
      <c r="CI984" s="15"/>
      <c r="CJ984" s="15"/>
      <c r="CK984" s="15"/>
      <c r="CL984" s="15"/>
      <c r="CM984" s="15"/>
      <c r="CN984" s="15"/>
      <c r="CO984" s="15"/>
      <c r="CP984" s="15"/>
      <c r="CQ984" s="15"/>
      <c r="CR984" s="15"/>
      <c r="CS984" s="15"/>
      <c r="CT984" s="15"/>
      <c r="CU984" s="15"/>
      <c r="CV984" s="15"/>
      <c r="CW984" s="15"/>
      <c r="CX984" s="15"/>
      <c r="CY984" s="15"/>
      <c r="CZ984" s="15"/>
      <c r="DA984" s="15"/>
      <c r="DB984" s="15"/>
      <c r="DC984" s="15"/>
      <c r="DD984" s="15"/>
      <c r="DE984" s="15"/>
      <c r="DF984" s="15"/>
      <c r="DG984" s="15"/>
      <c r="DH984" s="15"/>
      <c r="DI984" s="15"/>
      <c r="DJ984" s="15"/>
      <c r="DK984" s="15"/>
      <c r="DL984" s="15"/>
      <c r="DM984" s="15"/>
      <c r="DN984" s="15"/>
      <c r="DO984" s="15"/>
      <c r="DP984" s="15"/>
      <c r="DQ984" s="15"/>
      <c r="DR984" s="15"/>
      <c r="DS984" s="15"/>
      <c r="DT984" s="15"/>
      <c r="DU984" s="15"/>
    </row>
    <row r="985" spans="1:125" x14ac:dyDescent="0.2">
      <c r="A985" s="15"/>
      <c r="B985" s="15"/>
      <c r="C985" s="58"/>
      <c r="D985" s="15"/>
      <c r="E985" s="15"/>
      <c r="F985" s="15"/>
      <c r="G985" s="15"/>
      <c r="H985" s="15"/>
      <c r="I985" s="15"/>
      <c r="J985" s="15"/>
      <c r="K985" s="15"/>
      <c r="L985" s="67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  <c r="CC985" s="15"/>
      <c r="CD985" s="15"/>
      <c r="CE985" s="15"/>
      <c r="CF985" s="15"/>
      <c r="CG985" s="15"/>
      <c r="CH985" s="15"/>
      <c r="CI985" s="15"/>
      <c r="CJ985" s="15"/>
      <c r="CK985" s="15"/>
      <c r="CL985" s="15"/>
      <c r="CM985" s="15"/>
      <c r="CN985" s="15"/>
      <c r="CO985" s="15"/>
      <c r="CP985" s="15"/>
      <c r="CQ985" s="15"/>
      <c r="CR985" s="15"/>
      <c r="CS985" s="15"/>
      <c r="CT985" s="15"/>
      <c r="CU985" s="15"/>
      <c r="CV985" s="15"/>
      <c r="CW985" s="15"/>
      <c r="CX985" s="15"/>
      <c r="CY985" s="15"/>
      <c r="CZ985" s="15"/>
      <c r="DA985" s="15"/>
      <c r="DB985" s="15"/>
      <c r="DC985" s="15"/>
      <c r="DD985" s="15"/>
      <c r="DE985" s="15"/>
      <c r="DF985" s="15"/>
      <c r="DG985" s="15"/>
      <c r="DH985" s="15"/>
      <c r="DI985" s="15"/>
      <c r="DJ985" s="15"/>
      <c r="DK985" s="15"/>
      <c r="DL985" s="15"/>
      <c r="DM985" s="15"/>
      <c r="DN985" s="15"/>
      <c r="DO985" s="15"/>
      <c r="DP985" s="15"/>
      <c r="DQ985" s="15"/>
      <c r="DR985" s="15"/>
      <c r="DS985" s="15"/>
      <c r="DT985" s="15"/>
      <c r="DU985" s="15"/>
    </row>
    <row r="986" spans="1:125" x14ac:dyDescent="0.2">
      <c r="A986" s="15"/>
      <c r="B986" s="15"/>
      <c r="C986" s="58"/>
      <c r="D986" s="15"/>
      <c r="E986" s="15"/>
      <c r="F986" s="15"/>
      <c r="G986" s="15"/>
      <c r="H986" s="15"/>
      <c r="I986" s="15"/>
      <c r="J986" s="15"/>
      <c r="K986" s="15"/>
      <c r="L986" s="67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15"/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  <c r="BY986" s="15"/>
      <c r="BZ986" s="15"/>
      <c r="CA986" s="15"/>
      <c r="CB986" s="15"/>
      <c r="CC986" s="15"/>
      <c r="CD986" s="15"/>
      <c r="CE986" s="15"/>
      <c r="CF986" s="15"/>
      <c r="CG986" s="15"/>
      <c r="CH986" s="15"/>
      <c r="CI986" s="15"/>
      <c r="CJ986" s="15"/>
      <c r="CK986" s="15"/>
      <c r="CL986" s="15"/>
      <c r="CM986" s="15"/>
      <c r="CN986" s="15"/>
      <c r="CO986" s="15"/>
      <c r="CP986" s="15"/>
      <c r="CQ986" s="15"/>
      <c r="CR986" s="15"/>
      <c r="CS986" s="15"/>
      <c r="CT986" s="15"/>
      <c r="CU986" s="15"/>
      <c r="CV986" s="15"/>
      <c r="CW986" s="15"/>
      <c r="CX986" s="15"/>
      <c r="CY986" s="15"/>
      <c r="CZ986" s="15"/>
      <c r="DA986" s="15"/>
      <c r="DB986" s="15"/>
      <c r="DC986" s="15"/>
      <c r="DD986" s="15"/>
      <c r="DE986" s="15"/>
      <c r="DF986" s="15"/>
      <c r="DG986" s="15"/>
      <c r="DH986" s="15"/>
      <c r="DI986" s="15"/>
      <c r="DJ986" s="15"/>
      <c r="DK986" s="15"/>
      <c r="DL986" s="15"/>
      <c r="DM986" s="15"/>
      <c r="DN986" s="15"/>
      <c r="DO986" s="15"/>
      <c r="DP986" s="15"/>
      <c r="DQ986" s="15"/>
      <c r="DR986" s="15"/>
      <c r="DS986" s="15"/>
      <c r="DT986" s="15"/>
      <c r="DU986" s="15"/>
    </row>
    <row r="987" spans="1:125" x14ac:dyDescent="0.2">
      <c r="A987" s="15"/>
      <c r="B987" s="15"/>
      <c r="C987" s="58"/>
      <c r="D987" s="15"/>
      <c r="E987" s="15"/>
      <c r="F987" s="15"/>
      <c r="G987" s="15"/>
      <c r="H987" s="15"/>
      <c r="I987" s="15"/>
      <c r="J987" s="15"/>
      <c r="K987" s="15"/>
      <c r="L987" s="67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15"/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  <c r="BY987" s="15"/>
      <c r="BZ987" s="15"/>
      <c r="CA987" s="15"/>
      <c r="CB987" s="15"/>
      <c r="CC987" s="15"/>
      <c r="CD987" s="15"/>
      <c r="CE987" s="15"/>
      <c r="CF987" s="15"/>
      <c r="CG987" s="15"/>
      <c r="CH987" s="15"/>
      <c r="CI987" s="15"/>
      <c r="CJ987" s="15"/>
      <c r="CK987" s="15"/>
      <c r="CL987" s="15"/>
      <c r="CM987" s="15"/>
      <c r="CN987" s="15"/>
      <c r="CO987" s="15"/>
      <c r="CP987" s="15"/>
      <c r="CQ987" s="15"/>
      <c r="CR987" s="15"/>
      <c r="CS987" s="15"/>
      <c r="CT987" s="15"/>
      <c r="CU987" s="15"/>
      <c r="CV987" s="15"/>
      <c r="CW987" s="15"/>
      <c r="CX987" s="15"/>
      <c r="CY987" s="15"/>
      <c r="CZ987" s="15"/>
      <c r="DA987" s="15"/>
      <c r="DB987" s="15"/>
      <c r="DC987" s="15"/>
      <c r="DD987" s="15"/>
      <c r="DE987" s="15"/>
      <c r="DF987" s="15"/>
      <c r="DG987" s="15"/>
      <c r="DH987" s="15"/>
      <c r="DI987" s="15"/>
      <c r="DJ987" s="15"/>
      <c r="DK987" s="15"/>
      <c r="DL987" s="15"/>
      <c r="DM987" s="15"/>
      <c r="DN987" s="15"/>
      <c r="DO987" s="15"/>
      <c r="DP987" s="15"/>
      <c r="DQ987" s="15"/>
      <c r="DR987" s="15"/>
      <c r="DS987" s="15"/>
      <c r="DT987" s="15"/>
      <c r="DU987" s="15"/>
    </row>
    <row r="988" spans="1:125" x14ac:dyDescent="0.2">
      <c r="A988" s="15"/>
      <c r="B988" s="15"/>
      <c r="C988" s="58"/>
      <c r="D988" s="15"/>
      <c r="E988" s="15"/>
      <c r="F988" s="15"/>
      <c r="G988" s="15"/>
      <c r="H988" s="15"/>
      <c r="I988" s="15"/>
      <c r="J988" s="15"/>
      <c r="K988" s="15"/>
      <c r="L988" s="67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  <c r="BY988" s="15"/>
      <c r="BZ988" s="15"/>
      <c r="CA988" s="15"/>
      <c r="CB988" s="15"/>
      <c r="CC988" s="15"/>
      <c r="CD988" s="15"/>
      <c r="CE988" s="15"/>
      <c r="CF988" s="15"/>
      <c r="CG988" s="15"/>
      <c r="CH988" s="15"/>
      <c r="CI988" s="15"/>
      <c r="CJ988" s="15"/>
      <c r="CK988" s="15"/>
      <c r="CL988" s="15"/>
      <c r="CM988" s="15"/>
      <c r="CN988" s="15"/>
      <c r="CO988" s="15"/>
      <c r="CP988" s="15"/>
      <c r="CQ988" s="15"/>
      <c r="CR988" s="15"/>
      <c r="CS988" s="15"/>
      <c r="CT988" s="15"/>
      <c r="CU988" s="15"/>
      <c r="CV988" s="15"/>
      <c r="CW988" s="15"/>
      <c r="CX988" s="15"/>
      <c r="CY988" s="15"/>
      <c r="CZ988" s="15"/>
      <c r="DA988" s="15"/>
      <c r="DB988" s="15"/>
      <c r="DC988" s="15"/>
      <c r="DD988" s="15"/>
      <c r="DE988" s="15"/>
      <c r="DF988" s="15"/>
      <c r="DG988" s="15"/>
      <c r="DH988" s="15"/>
      <c r="DI988" s="15"/>
      <c r="DJ988" s="15"/>
      <c r="DK988" s="15"/>
      <c r="DL988" s="15"/>
      <c r="DM988" s="15"/>
      <c r="DN988" s="15"/>
      <c r="DO988" s="15"/>
      <c r="DP988" s="15"/>
      <c r="DQ988" s="15"/>
      <c r="DR988" s="15"/>
      <c r="DS988" s="15"/>
      <c r="DT988" s="15"/>
      <c r="DU988" s="15"/>
    </row>
    <row r="989" spans="1:125" x14ac:dyDescent="0.2">
      <c r="A989" s="15"/>
      <c r="B989" s="15"/>
      <c r="C989" s="58"/>
      <c r="D989" s="15"/>
      <c r="E989" s="15"/>
      <c r="F989" s="15"/>
      <c r="G989" s="15"/>
      <c r="H989" s="15"/>
      <c r="I989" s="15"/>
      <c r="J989" s="15"/>
      <c r="K989" s="15"/>
      <c r="L989" s="67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15"/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  <c r="BY989" s="15"/>
      <c r="BZ989" s="15"/>
      <c r="CA989" s="15"/>
      <c r="CB989" s="15"/>
      <c r="CC989" s="15"/>
      <c r="CD989" s="15"/>
      <c r="CE989" s="15"/>
      <c r="CF989" s="15"/>
      <c r="CG989" s="15"/>
      <c r="CH989" s="15"/>
      <c r="CI989" s="15"/>
      <c r="CJ989" s="15"/>
      <c r="CK989" s="15"/>
      <c r="CL989" s="15"/>
      <c r="CM989" s="15"/>
      <c r="CN989" s="15"/>
      <c r="CO989" s="15"/>
      <c r="CP989" s="15"/>
      <c r="CQ989" s="15"/>
      <c r="CR989" s="15"/>
      <c r="CS989" s="15"/>
      <c r="CT989" s="15"/>
      <c r="CU989" s="15"/>
      <c r="CV989" s="15"/>
      <c r="CW989" s="15"/>
      <c r="CX989" s="15"/>
      <c r="CY989" s="15"/>
      <c r="CZ989" s="15"/>
      <c r="DA989" s="15"/>
      <c r="DB989" s="15"/>
      <c r="DC989" s="15"/>
      <c r="DD989" s="15"/>
      <c r="DE989" s="15"/>
      <c r="DF989" s="15"/>
      <c r="DG989" s="15"/>
      <c r="DH989" s="15"/>
      <c r="DI989" s="15"/>
      <c r="DJ989" s="15"/>
      <c r="DK989" s="15"/>
      <c r="DL989" s="15"/>
      <c r="DM989" s="15"/>
      <c r="DN989" s="15"/>
      <c r="DO989" s="15"/>
      <c r="DP989" s="15"/>
      <c r="DQ989" s="15"/>
      <c r="DR989" s="15"/>
      <c r="DS989" s="15"/>
      <c r="DT989" s="15"/>
      <c r="DU989" s="15"/>
    </row>
    <row r="990" spans="1:125" x14ac:dyDescent="0.2">
      <c r="A990" s="15"/>
      <c r="B990" s="15"/>
      <c r="C990" s="58"/>
      <c r="D990" s="15"/>
      <c r="E990" s="15"/>
      <c r="F990" s="15"/>
      <c r="G990" s="15"/>
      <c r="H990" s="15"/>
      <c r="I990" s="15"/>
      <c r="J990" s="15"/>
      <c r="K990" s="15"/>
      <c r="L990" s="67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15"/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  <c r="BY990" s="15"/>
      <c r="BZ990" s="15"/>
      <c r="CA990" s="15"/>
      <c r="CB990" s="15"/>
      <c r="CC990" s="15"/>
      <c r="CD990" s="15"/>
      <c r="CE990" s="15"/>
      <c r="CF990" s="15"/>
      <c r="CG990" s="15"/>
      <c r="CH990" s="15"/>
      <c r="CI990" s="15"/>
      <c r="CJ990" s="15"/>
      <c r="CK990" s="15"/>
      <c r="CL990" s="15"/>
      <c r="CM990" s="15"/>
      <c r="CN990" s="15"/>
      <c r="CO990" s="15"/>
      <c r="CP990" s="15"/>
      <c r="CQ990" s="15"/>
      <c r="CR990" s="15"/>
      <c r="CS990" s="15"/>
      <c r="CT990" s="15"/>
      <c r="CU990" s="15"/>
      <c r="CV990" s="15"/>
      <c r="CW990" s="15"/>
      <c r="CX990" s="15"/>
      <c r="CY990" s="15"/>
      <c r="CZ990" s="15"/>
      <c r="DA990" s="15"/>
      <c r="DB990" s="15"/>
      <c r="DC990" s="15"/>
      <c r="DD990" s="15"/>
      <c r="DE990" s="15"/>
      <c r="DF990" s="15"/>
      <c r="DG990" s="15"/>
      <c r="DH990" s="15"/>
      <c r="DI990" s="15"/>
      <c r="DJ990" s="15"/>
      <c r="DK990" s="15"/>
      <c r="DL990" s="15"/>
      <c r="DM990" s="15"/>
      <c r="DN990" s="15"/>
      <c r="DO990" s="15"/>
      <c r="DP990" s="15"/>
      <c r="DQ990" s="15"/>
      <c r="DR990" s="15"/>
      <c r="DS990" s="15"/>
      <c r="DT990" s="15"/>
      <c r="DU990" s="15"/>
    </row>
    <row r="991" spans="1:125" x14ac:dyDescent="0.2">
      <c r="A991" s="15"/>
      <c r="B991" s="15"/>
      <c r="C991" s="58"/>
      <c r="D991" s="15"/>
      <c r="E991" s="15"/>
      <c r="F991" s="15"/>
      <c r="G991" s="15"/>
      <c r="H991" s="15"/>
      <c r="I991" s="15"/>
      <c r="J991" s="15"/>
      <c r="K991" s="15"/>
      <c r="L991" s="67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15"/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  <c r="BY991" s="15"/>
      <c r="BZ991" s="15"/>
      <c r="CA991" s="15"/>
      <c r="CB991" s="15"/>
      <c r="CC991" s="15"/>
      <c r="CD991" s="15"/>
      <c r="CE991" s="15"/>
      <c r="CF991" s="15"/>
      <c r="CG991" s="15"/>
      <c r="CH991" s="15"/>
      <c r="CI991" s="15"/>
      <c r="CJ991" s="15"/>
      <c r="CK991" s="15"/>
      <c r="CL991" s="15"/>
      <c r="CM991" s="15"/>
      <c r="CN991" s="15"/>
      <c r="CO991" s="15"/>
      <c r="CP991" s="15"/>
      <c r="CQ991" s="15"/>
      <c r="CR991" s="15"/>
      <c r="CS991" s="15"/>
      <c r="CT991" s="15"/>
      <c r="CU991" s="15"/>
      <c r="CV991" s="15"/>
      <c r="CW991" s="15"/>
      <c r="CX991" s="15"/>
      <c r="CY991" s="15"/>
      <c r="CZ991" s="15"/>
      <c r="DA991" s="15"/>
      <c r="DB991" s="15"/>
      <c r="DC991" s="15"/>
      <c r="DD991" s="15"/>
      <c r="DE991" s="15"/>
      <c r="DF991" s="15"/>
      <c r="DG991" s="15"/>
      <c r="DH991" s="15"/>
      <c r="DI991" s="15"/>
      <c r="DJ991" s="15"/>
      <c r="DK991" s="15"/>
      <c r="DL991" s="15"/>
      <c r="DM991" s="15"/>
      <c r="DN991" s="15"/>
      <c r="DO991" s="15"/>
      <c r="DP991" s="15"/>
      <c r="DQ991" s="15"/>
      <c r="DR991" s="15"/>
      <c r="DS991" s="15"/>
      <c r="DT991" s="15"/>
      <c r="DU991" s="15"/>
    </row>
    <row r="992" spans="1:125" x14ac:dyDescent="0.2">
      <c r="A992" s="15"/>
      <c r="B992" s="15"/>
      <c r="C992" s="58"/>
      <c r="D992" s="15"/>
      <c r="E992" s="15"/>
      <c r="F992" s="15"/>
      <c r="G992" s="15"/>
      <c r="H992" s="15"/>
      <c r="I992" s="15"/>
      <c r="J992" s="15"/>
      <c r="K992" s="15"/>
      <c r="L992" s="67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  <c r="CC992" s="15"/>
      <c r="CD992" s="15"/>
      <c r="CE992" s="15"/>
      <c r="CF992" s="15"/>
      <c r="CG992" s="15"/>
      <c r="CH992" s="15"/>
      <c r="CI992" s="15"/>
      <c r="CJ992" s="15"/>
      <c r="CK992" s="15"/>
      <c r="CL992" s="15"/>
      <c r="CM992" s="15"/>
      <c r="CN992" s="15"/>
      <c r="CO992" s="15"/>
      <c r="CP992" s="15"/>
      <c r="CQ992" s="15"/>
      <c r="CR992" s="15"/>
      <c r="CS992" s="15"/>
      <c r="CT992" s="15"/>
      <c r="CU992" s="15"/>
      <c r="CV992" s="15"/>
      <c r="CW992" s="15"/>
      <c r="CX992" s="15"/>
      <c r="CY992" s="15"/>
      <c r="CZ992" s="15"/>
      <c r="DA992" s="15"/>
      <c r="DB992" s="15"/>
      <c r="DC992" s="15"/>
      <c r="DD992" s="15"/>
      <c r="DE992" s="15"/>
      <c r="DF992" s="15"/>
      <c r="DG992" s="15"/>
      <c r="DH992" s="15"/>
      <c r="DI992" s="15"/>
      <c r="DJ992" s="15"/>
      <c r="DK992" s="15"/>
      <c r="DL992" s="15"/>
      <c r="DM992" s="15"/>
      <c r="DN992" s="15"/>
      <c r="DO992" s="15"/>
      <c r="DP992" s="15"/>
      <c r="DQ992" s="15"/>
      <c r="DR992" s="15"/>
      <c r="DS992" s="15"/>
      <c r="DT992" s="15"/>
      <c r="DU992" s="15"/>
    </row>
    <row r="993" spans="1:125" x14ac:dyDescent="0.2">
      <c r="A993" s="15"/>
      <c r="B993" s="15"/>
      <c r="C993" s="58"/>
      <c r="D993" s="15"/>
      <c r="E993" s="15"/>
      <c r="F993" s="15"/>
      <c r="G993" s="15"/>
      <c r="H993" s="15"/>
      <c r="I993" s="15"/>
      <c r="J993" s="15"/>
      <c r="K993" s="15"/>
      <c r="L993" s="67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15"/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  <c r="BU993" s="15"/>
      <c r="BV993" s="15"/>
      <c r="BW993" s="15"/>
      <c r="BX993" s="15"/>
      <c r="BY993" s="15"/>
      <c r="BZ993" s="15"/>
      <c r="CA993" s="15"/>
      <c r="CB993" s="15"/>
      <c r="CC993" s="15"/>
      <c r="CD993" s="15"/>
      <c r="CE993" s="15"/>
      <c r="CF993" s="15"/>
      <c r="CG993" s="15"/>
      <c r="CH993" s="15"/>
      <c r="CI993" s="15"/>
      <c r="CJ993" s="15"/>
      <c r="CK993" s="15"/>
      <c r="CL993" s="15"/>
      <c r="CM993" s="15"/>
      <c r="CN993" s="15"/>
      <c r="CO993" s="15"/>
      <c r="CP993" s="15"/>
      <c r="CQ993" s="15"/>
      <c r="CR993" s="15"/>
      <c r="CS993" s="15"/>
      <c r="CT993" s="15"/>
      <c r="CU993" s="15"/>
      <c r="CV993" s="15"/>
      <c r="CW993" s="15"/>
      <c r="CX993" s="15"/>
      <c r="CY993" s="15"/>
      <c r="CZ993" s="15"/>
      <c r="DA993" s="15"/>
      <c r="DB993" s="15"/>
      <c r="DC993" s="15"/>
      <c r="DD993" s="15"/>
      <c r="DE993" s="15"/>
      <c r="DF993" s="15"/>
      <c r="DG993" s="15"/>
      <c r="DH993" s="15"/>
      <c r="DI993" s="15"/>
      <c r="DJ993" s="15"/>
      <c r="DK993" s="15"/>
      <c r="DL993" s="15"/>
      <c r="DM993" s="15"/>
      <c r="DN993" s="15"/>
      <c r="DO993" s="15"/>
      <c r="DP993" s="15"/>
      <c r="DQ993" s="15"/>
      <c r="DR993" s="15"/>
      <c r="DS993" s="15"/>
      <c r="DT993" s="15"/>
      <c r="DU993" s="15"/>
    </row>
    <row r="994" spans="1:125" x14ac:dyDescent="0.2">
      <c r="A994" s="15"/>
      <c r="B994" s="15"/>
      <c r="C994" s="58"/>
      <c r="D994" s="15"/>
      <c r="E994" s="15"/>
      <c r="F994" s="15"/>
      <c r="G994" s="15"/>
      <c r="H994" s="15"/>
      <c r="I994" s="15"/>
      <c r="J994" s="15"/>
      <c r="K994" s="15"/>
      <c r="L994" s="67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15"/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  <c r="BU994" s="15"/>
      <c r="BV994" s="15"/>
      <c r="BW994" s="15"/>
      <c r="BX994" s="15"/>
      <c r="BY994" s="15"/>
      <c r="BZ994" s="15"/>
      <c r="CA994" s="15"/>
      <c r="CB994" s="15"/>
      <c r="CC994" s="15"/>
      <c r="CD994" s="15"/>
      <c r="CE994" s="15"/>
      <c r="CF994" s="15"/>
      <c r="CG994" s="15"/>
      <c r="CH994" s="15"/>
      <c r="CI994" s="15"/>
      <c r="CJ994" s="15"/>
      <c r="CK994" s="15"/>
      <c r="CL994" s="15"/>
      <c r="CM994" s="15"/>
      <c r="CN994" s="15"/>
      <c r="CO994" s="15"/>
      <c r="CP994" s="15"/>
      <c r="CQ994" s="15"/>
      <c r="CR994" s="15"/>
      <c r="CS994" s="15"/>
      <c r="CT994" s="15"/>
      <c r="CU994" s="15"/>
      <c r="CV994" s="15"/>
      <c r="CW994" s="15"/>
      <c r="CX994" s="15"/>
      <c r="CY994" s="15"/>
      <c r="CZ994" s="15"/>
      <c r="DA994" s="15"/>
      <c r="DB994" s="15"/>
      <c r="DC994" s="15"/>
      <c r="DD994" s="15"/>
      <c r="DE994" s="15"/>
      <c r="DF994" s="15"/>
      <c r="DG994" s="15"/>
      <c r="DH994" s="15"/>
      <c r="DI994" s="15"/>
      <c r="DJ994" s="15"/>
      <c r="DK994" s="15"/>
      <c r="DL994" s="15"/>
      <c r="DM994" s="15"/>
      <c r="DN994" s="15"/>
      <c r="DO994" s="15"/>
      <c r="DP994" s="15"/>
      <c r="DQ994" s="15"/>
      <c r="DR994" s="15"/>
      <c r="DS994" s="15"/>
      <c r="DT994" s="15"/>
      <c r="DU994" s="15"/>
    </row>
    <row r="995" spans="1:125" x14ac:dyDescent="0.2">
      <c r="A995" s="15"/>
      <c r="B995" s="15"/>
      <c r="C995" s="58"/>
      <c r="D995" s="15"/>
      <c r="E995" s="15"/>
      <c r="F995" s="15"/>
      <c r="G995" s="15"/>
      <c r="H995" s="15"/>
      <c r="I995" s="15"/>
      <c r="J995" s="15"/>
      <c r="K995" s="15"/>
      <c r="L995" s="67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  <c r="BC995" s="15"/>
      <c r="BD995" s="15"/>
      <c r="BE995" s="15"/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  <c r="BU995" s="15"/>
      <c r="BV995" s="15"/>
      <c r="BW995" s="15"/>
      <c r="BX995" s="15"/>
      <c r="BY995" s="15"/>
      <c r="BZ995" s="15"/>
      <c r="CA995" s="15"/>
      <c r="CB995" s="15"/>
      <c r="CC995" s="15"/>
      <c r="CD995" s="15"/>
      <c r="CE995" s="15"/>
      <c r="CF995" s="15"/>
      <c r="CG995" s="15"/>
      <c r="CH995" s="15"/>
      <c r="CI995" s="15"/>
      <c r="CJ995" s="15"/>
      <c r="CK995" s="15"/>
      <c r="CL995" s="15"/>
      <c r="CM995" s="15"/>
      <c r="CN995" s="15"/>
      <c r="CO995" s="15"/>
      <c r="CP995" s="15"/>
      <c r="CQ995" s="15"/>
      <c r="CR995" s="15"/>
      <c r="CS995" s="15"/>
      <c r="CT995" s="15"/>
      <c r="CU995" s="15"/>
      <c r="CV995" s="15"/>
      <c r="CW995" s="15"/>
      <c r="CX995" s="15"/>
      <c r="CY995" s="15"/>
      <c r="CZ995" s="15"/>
      <c r="DA995" s="15"/>
      <c r="DB995" s="15"/>
      <c r="DC995" s="15"/>
      <c r="DD995" s="15"/>
      <c r="DE995" s="15"/>
      <c r="DF995" s="15"/>
      <c r="DG995" s="15"/>
      <c r="DH995" s="15"/>
      <c r="DI995" s="15"/>
      <c r="DJ995" s="15"/>
      <c r="DK995" s="15"/>
      <c r="DL995" s="15"/>
      <c r="DM995" s="15"/>
      <c r="DN995" s="15"/>
      <c r="DO995" s="15"/>
      <c r="DP995" s="15"/>
      <c r="DQ995" s="15"/>
      <c r="DR995" s="15"/>
      <c r="DS995" s="15"/>
      <c r="DT995" s="15"/>
      <c r="DU995" s="15"/>
    </row>
    <row r="996" spans="1:125" x14ac:dyDescent="0.2">
      <c r="A996" s="15"/>
      <c r="B996" s="15"/>
      <c r="C996" s="58"/>
      <c r="D996" s="15"/>
      <c r="E996" s="15"/>
      <c r="F996" s="15"/>
      <c r="G996" s="15"/>
      <c r="H996" s="15"/>
      <c r="I996" s="15"/>
      <c r="J996" s="15"/>
      <c r="K996" s="15"/>
      <c r="L996" s="67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  <c r="BC996" s="15"/>
      <c r="BD996" s="15"/>
      <c r="BE996" s="15"/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  <c r="BU996" s="15"/>
      <c r="BV996" s="15"/>
      <c r="BW996" s="15"/>
      <c r="BX996" s="15"/>
      <c r="BY996" s="15"/>
      <c r="BZ996" s="15"/>
      <c r="CA996" s="15"/>
      <c r="CB996" s="15"/>
      <c r="CC996" s="15"/>
      <c r="CD996" s="15"/>
      <c r="CE996" s="15"/>
      <c r="CF996" s="15"/>
      <c r="CG996" s="15"/>
      <c r="CH996" s="15"/>
      <c r="CI996" s="15"/>
      <c r="CJ996" s="15"/>
      <c r="CK996" s="15"/>
      <c r="CL996" s="15"/>
      <c r="CM996" s="15"/>
      <c r="CN996" s="15"/>
      <c r="CO996" s="15"/>
      <c r="CP996" s="15"/>
      <c r="CQ996" s="15"/>
      <c r="CR996" s="15"/>
      <c r="CS996" s="15"/>
      <c r="CT996" s="15"/>
      <c r="CU996" s="15"/>
      <c r="CV996" s="15"/>
      <c r="CW996" s="15"/>
      <c r="CX996" s="15"/>
      <c r="CY996" s="15"/>
      <c r="CZ996" s="15"/>
      <c r="DA996" s="15"/>
      <c r="DB996" s="15"/>
      <c r="DC996" s="15"/>
      <c r="DD996" s="15"/>
      <c r="DE996" s="15"/>
      <c r="DF996" s="15"/>
      <c r="DG996" s="15"/>
      <c r="DH996" s="15"/>
      <c r="DI996" s="15"/>
      <c r="DJ996" s="15"/>
      <c r="DK996" s="15"/>
      <c r="DL996" s="15"/>
      <c r="DM996" s="15"/>
      <c r="DN996" s="15"/>
      <c r="DO996" s="15"/>
      <c r="DP996" s="15"/>
      <c r="DQ996" s="15"/>
      <c r="DR996" s="15"/>
      <c r="DS996" s="15"/>
      <c r="DT996" s="15"/>
      <c r="DU996" s="15"/>
    </row>
    <row r="997" spans="1:125" x14ac:dyDescent="0.2">
      <c r="A997" s="15"/>
      <c r="B997" s="15"/>
      <c r="C997" s="58"/>
      <c r="D997" s="15"/>
      <c r="E997" s="15"/>
      <c r="F997" s="15"/>
      <c r="G997" s="15"/>
      <c r="H997" s="15"/>
      <c r="I997" s="15"/>
      <c r="J997" s="15"/>
      <c r="K997" s="15"/>
      <c r="L997" s="67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15"/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  <c r="BU997" s="15"/>
      <c r="BV997" s="15"/>
      <c r="BW997" s="15"/>
      <c r="BX997" s="15"/>
      <c r="BY997" s="15"/>
      <c r="BZ997" s="15"/>
      <c r="CA997" s="15"/>
      <c r="CB997" s="15"/>
      <c r="CC997" s="15"/>
      <c r="CD997" s="15"/>
      <c r="CE997" s="15"/>
      <c r="CF997" s="15"/>
      <c r="CG997" s="15"/>
      <c r="CH997" s="15"/>
      <c r="CI997" s="15"/>
      <c r="CJ997" s="15"/>
      <c r="CK997" s="15"/>
      <c r="CL997" s="15"/>
      <c r="CM997" s="15"/>
      <c r="CN997" s="15"/>
      <c r="CO997" s="15"/>
      <c r="CP997" s="15"/>
      <c r="CQ997" s="15"/>
      <c r="CR997" s="15"/>
      <c r="CS997" s="15"/>
      <c r="CT997" s="15"/>
      <c r="CU997" s="15"/>
      <c r="CV997" s="15"/>
      <c r="CW997" s="15"/>
      <c r="CX997" s="15"/>
      <c r="CY997" s="15"/>
      <c r="CZ997" s="15"/>
      <c r="DA997" s="15"/>
      <c r="DB997" s="15"/>
      <c r="DC997" s="15"/>
      <c r="DD997" s="15"/>
      <c r="DE997" s="15"/>
      <c r="DF997" s="15"/>
      <c r="DG997" s="15"/>
      <c r="DH997" s="15"/>
      <c r="DI997" s="15"/>
      <c r="DJ997" s="15"/>
      <c r="DK997" s="15"/>
      <c r="DL997" s="15"/>
      <c r="DM997" s="15"/>
      <c r="DN997" s="15"/>
      <c r="DO997" s="15"/>
      <c r="DP997" s="15"/>
      <c r="DQ997" s="15"/>
      <c r="DR997" s="15"/>
      <c r="DS997" s="15"/>
      <c r="DT997" s="15"/>
      <c r="DU997" s="15"/>
    </row>
    <row r="998" spans="1:125" x14ac:dyDescent="0.2">
      <c r="A998" s="15"/>
      <c r="B998" s="15"/>
      <c r="C998" s="58"/>
      <c r="D998" s="15"/>
      <c r="E998" s="15"/>
      <c r="F998" s="15"/>
      <c r="G998" s="15"/>
      <c r="H998" s="15"/>
      <c r="I998" s="15"/>
      <c r="J998" s="15"/>
      <c r="K998" s="15"/>
      <c r="L998" s="67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15"/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  <c r="BU998" s="15"/>
      <c r="BV998" s="15"/>
      <c r="BW998" s="15"/>
      <c r="BX998" s="15"/>
      <c r="BY998" s="15"/>
      <c r="BZ998" s="15"/>
      <c r="CA998" s="15"/>
      <c r="CB998" s="15"/>
      <c r="CC998" s="15"/>
      <c r="CD998" s="15"/>
      <c r="CE998" s="15"/>
      <c r="CF998" s="15"/>
      <c r="CG998" s="15"/>
      <c r="CH998" s="15"/>
      <c r="CI998" s="15"/>
      <c r="CJ998" s="15"/>
      <c r="CK998" s="15"/>
      <c r="CL998" s="15"/>
      <c r="CM998" s="15"/>
      <c r="CN998" s="15"/>
      <c r="CO998" s="15"/>
      <c r="CP998" s="15"/>
      <c r="CQ998" s="15"/>
      <c r="CR998" s="15"/>
      <c r="CS998" s="15"/>
      <c r="CT998" s="15"/>
      <c r="CU998" s="15"/>
      <c r="CV998" s="15"/>
      <c r="CW998" s="15"/>
      <c r="CX998" s="15"/>
      <c r="CY998" s="15"/>
      <c r="CZ998" s="15"/>
      <c r="DA998" s="15"/>
      <c r="DB998" s="15"/>
      <c r="DC998" s="15"/>
      <c r="DD998" s="15"/>
      <c r="DE998" s="15"/>
      <c r="DF998" s="15"/>
      <c r="DG998" s="15"/>
      <c r="DH998" s="15"/>
      <c r="DI998" s="15"/>
      <c r="DJ998" s="15"/>
      <c r="DK998" s="15"/>
      <c r="DL998" s="15"/>
      <c r="DM998" s="15"/>
      <c r="DN998" s="15"/>
      <c r="DO998" s="15"/>
      <c r="DP998" s="15"/>
      <c r="DQ998" s="15"/>
      <c r="DR998" s="15"/>
      <c r="DS998" s="15"/>
      <c r="DT998" s="15"/>
      <c r="DU998" s="15"/>
    </row>
    <row r="999" spans="1:125" x14ac:dyDescent="0.2">
      <c r="A999" s="15"/>
      <c r="B999" s="15"/>
      <c r="C999" s="58"/>
      <c r="D999" s="15"/>
      <c r="E999" s="15"/>
      <c r="F999" s="15"/>
      <c r="G999" s="15"/>
      <c r="H999" s="15"/>
      <c r="I999" s="15"/>
      <c r="J999" s="15"/>
      <c r="K999" s="15"/>
      <c r="L999" s="67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  <c r="CA999" s="15"/>
      <c r="CB999" s="15"/>
      <c r="CC999" s="15"/>
      <c r="CD999" s="15"/>
      <c r="CE999" s="15"/>
      <c r="CF999" s="15"/>
      <c r="CG999" s="15"/>
      <c r="CH999" s="15"/>
      <c r="CI999" s="15"/>
      <c r="CJ999" s="15"/>
      <c r="CK999" s="15"/>
      <c r="CL999" s="15"/>
      <c r="CM999" s="15"/>
      <c r="CN999" s="15"/>
      <c r="CO999" s="15"/>
      <c r="CP999" s="15"/>
      <c r="CQ999" s="15"/>
      <c r="CR999" s="15"/>
      <c r="CS999" s="15"/>
      <c r="CT999" s="15"/>
      <c r="CU999" s="15"/>
      <c r="CV999" s="15"/>
      <c r="CW999" s="15"/>
      <c r="CX999" s="15"/>
      <c r="CY999" s="15"/>
      <c r="CZ999" s="15"/>
      <c r="DA999" s="15"/>
      <c r="DB999" s="15"/>
      <c r="DC999" s="15"/>
      <c r="DD999" s="15"/>
      <c r="DE999" s="15"/>
      <c r="DF999" s="15"/>
      <c r="DG999" s="15"/>
      <c r="DH999" s="15"/>
      <c r="DI999" s="15"/>
      <c r="DJ999" s="15"/>
      <c r="DK999" s="15"/>
      <c r="DL999" s="15"/>
      <c r="DM999" s="15"/>
      <c r="DN999" s="15"/>
      <c r="DO999" s="15"/>
      <c r="DP999" s="15"/>
      <c r="DQ999" s="15"/>
      <c r="DR999" s="15"/>
      <c r="DS999" s="15"/>
      <c r="DT999" s="15"/>
      <c r="DU999" s="15"/>
    </row>
    <row r="1000" spans="1:125" x14ac:dyDescent="0.2">
      <c r="A1000" s="15"/>
      <c r="B1000" s="15"/>
      <c r="C1000" s="58"/>
      <c r="D1000" s="15"/>
      <c r="E1000" s="15"/>
      <c r="F1000" s="15"/>
      <c r="G1000" s="15"/>
      <c r="H1000" s="15"/>
      <c r="I1000" s="15"/>
      <c r="J1000" s="15"/>
      <c r="K1000" s="15"/>
      <c r="L1000" s="67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  <c r="BU1000" s="15"/>
      <c r="BV1000" s="15"/>
      <c r="BW1000" s="15"/>
      <c r="BX1000" s="15"/>
      <c r="BY1000" s="15"/>
      <c r="BZ1000" s="15"/>
      <c r="CA1000" s="15"/>
      <c r="CB1000" s="15"/>
      <c r="CC1000" s="15"/>
      <c r="CD1000" s="15"/>
      <c r="CE1000" s="15"/>
      <c r="CF1000" s="15"/>
      <c r="CG1000" s="15"/>
      <c r="CH1000" s="15"/>
      <c r="CI1000" s="15"/>
      <c r="CJ1000" s="15"/>
      <c r="CK1000" s="15"/>
      <c r="CL1000" s="15"/>
      <c r="CM1000" s="15"/>
      <c r="CN1000" s="15"/>
      <c r="CO1000" s="15"/>
      <c r="CP1000" s="15"/>
      <c r="CQ1000" s="15"/>
      <c r="CR1000" s="15"/>
      <c r="CS1000" s="15"/>
      <c r="CT1000" s="15"/>
      <c r="CU1000" s="15"/>
      <c r="CV1000" s="15"/>
      <c r="CW1000" s="15"/>
      <c r="CX1000" s="15"/>
      <c r="CY1000" s="15"/>
      <c r="CZ1000" s="15"/>
      <c r="DA1000" s="15"/>
      <c r="DB1000" s="15"/>
      <c r="DC1000" s="15"/>
      <c r="DD1000" s="15"/>
      <c r="DE1000" s="15"/>
      <c r="DF1000" s="15"/>
      <c r="DG1000" s="15"/>
      <c r="DH1000" s="15"/>
      <c r="DI1000" s="15"/>
      <c r="DJ1000" s="15"/>
      <c r="DK1000" s="15"/>
      <c r="DL1000" s="15"/>
      <c r="DM1000" s="15"/>
      <c r="DN1000" s="15"/>
      <c r="DO1000" s="15"/>
      <c r="DP1000" s="15"/>
      <c r="DQ1000" s="15"/>
      <c r="DR1000" s="15"/>
      <c r="DS1000" s="15"/>
      <c r="DT1000" s="15"/>
      <c r="DU1000" s="15"/>
    </row>
    <row r="1001" spans="1:125" x14ac:dyDescent="0.2">
      <c r="A1001" s="15"/>
      <c r="B1001" s="15"/>
      <c r="C1001" s="58"/>
      <c r="D1001" s="15"/>
      <c r="E1001" s="15"/>
      <c r="F1001" s="15"/>
      <c r="G1001" s="15"/>
      <c r="H1001" s="15"/>
      <c r="I1001" s="15"/>
      <c r="J1001" s="15"/>
      <c r="K1001" s="15"/>
      <c r="L1001" s="67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  <c r="BC1001" s="15"/>
      <c r="BD1001" s="15"/>
      <c r="BE1001" s="15"/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  <c r="BR1001" s="15"/>
      <c r="BS1001" s="15"/>
      <c r="BT1001" s="15"/>
      <c r="BU1001" s="15"/>
      <c r="BV1001" s="15"/>
      <c r="BW1001" s="15"/>
      <c r="BX1001" s="15"/>
      <c r="BY1001" s="15"/>
      <c r="BZ1001" s="15"/>
      <c r="CA1001" s="15"/>
      <c r="CB1001" s="15"/>
      <c r="CC1001" s="15"/>
      <c r="CD1001" s="15"/>
      <c r="CE1001" s="15"/>
      <c r="CF1001" s="15"/>
      <c r="CG1001" s="15"/>
      <c r="CH1001" s="15"/>
      <c r="CI1001" s="15"/>
      <c r="CJ1001" s="15"/>
      <c r="CK1001" s="15"/>
      <c r="CL1001" s="15"/>
      <c r="CM1001" s="15"/>
      <c r="CN1001" s="15"/>
      <c r="CO1001" s="15"/>
      <c r="CP1001" s="15"/>
      <c r="CQ1001" s="15"/>
      <c r="CR1001" s="15"/>
      <c r="CS1001" s="15"/>
      <c r="CT1001" s="15"/>
      <c r="CU1001" s="15"/>
      <c r="CV1001" s="15"/>
      <c r="CW1001" s="15"/>
      <c r="CX1001" s="15"/>
      <c r="CY1001" s="15"/>
      <c r="CZ1001" s="15"/>
      <c r="DA1001" s="15"/>
      <c r="DB1001" s="15"/>
      <c r="DC1001" s="15"/>
      <c r="DD1001" s="15"/>
      <c r="DE1001" s="15"/>
      <c r="DF1001" s="15"/>
      <c r="DG1001" s="15"/>
      <c r="DH1001" s="15"/>
      <c r="DI1001" s="15"/>
      <c r="DJ1001" s="15"/>
      <c r="DK1001" s="15"/>
      <c r="DL1001" s="15"/>
      <c r="DM1001" s="15"/>
      <c r="DN1001" s="15"/>
      <c r="DO1001" s="15"/>
      <c r="DP1001" s="15"/>
      <c r="DQ1001" s="15"/>
      <c r="DR1001" s="15"/>
      <c r="DS1001" s="15"/>
      <c r="DT1001" s="15"/>
      <c r="DU1001" s="15"/>
    </row>
    <row r="1002" spans="1:125" x14ac:dyDescent="0.2">
      <c r="A1002" s="15"/>
      <c r="B1002" s="15"/>
      <c r="C1002" s="58"/>
      <c r="D1002" s="15"/>
      <c r="E1002" s="15"/>
      <c r="F1002" s="15"/>
      <c r="G1002" s="15"/>
      <c r="H1002" s="15"/>
      <c r="I1002" s="15"/>
      <c r="J1002" s="15"/>
      <c r="K1002" s="15"/>
      <c r="L1002" s="67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5"/>
      <c r="BA1002" s="15"/>
      <c r="BB1002" s="15"/>
      <c r="BC1002" s="15"/>
      <c r="BD1002" s="15"/>
      <c r="BE1002" s="15"/>
      <c r="BF1002" s="15"/>
      <c r="BG1002" s="15"/>
      <c r="BH1002" s="15"/>
      <c r="BI1002" s="15"/>
      <c r="BJ1002" s="15"/>
      <c r="BK1002" s="15"/>
      <c r="BL1002" s="15"/>
      <c r="BM1002" s="15"/>
      <c r="BN1002" s="15"/>
      <c r="BO1002" s="15"/>
      <c r="BP1002" s="15"/>
      <c r="BQ1002" s="15"/>
      <c r="BR1002" s="15"/>
      <c r="BS1002" s="15"/>
      <c r="BT1002" s="15"/>
      <c r="BU1002" s="15"/>
      <c r="BV1002" s="15"/>
      <c r="BW1002" s="15"/>
      <c r="BX1002" s="15"/>
      <c r="BY1002" s="15"/>
      <c r="BZ1002" s="15"/>
      <c r="CA1002" s="15"/>
      <c r="CB1002" s="15"/>
      <c r="CC1002" s="15"/>
      <c r="CD1002" s="15"/>
      <c r="CE1002" s="15"/>
      <c r="CF1002" s="15"/>
      <c r="CG1002" s="15"/>
      <c r="CH1002" s="15"/>
      <c r="CI1002" s="15"/>
      <c r="CJ1002" s="15"/>
      <c r="CK1002" s="15"/>
      <c r="CL1002" s="15"/>
      <c r="CM1002" s="15"/>
      <c r="CN1002" s="15"/>
      <c r="CO1002" s="15"/>
      <c r="CP1002" s="15"/>
      <c r="CQ1002" s="15"/>
      <c r="CR1002" s="15"/>
      <c r="CS1002" s="15"/>
      <c r="CT1002" s="15"/>
      <c r="CU1002" s="15"/>
      <c r="CV1002" s="15"/>
      <c r="CW1002" s="15"/>
      <c r="CX1002" s="15"/>
      <c r="CY1002" s="15"/>
      <c r="CZ1002" s="15"/>
      <c r="DA1002" s="15"/>
      <c r="DB1002" s="15"/>
      <c r="DC1002" s="15"/>
      <c r="DD1002" s="15"/>
      <c r="DE1002" s="15"/>
      <c r="DF1002" s="15"/>
      <c r="DG1002" s="15"/>
      <c r="DH1002" s="15"/>
      <c r="DI1002" s="15"/>
      <c r="DJ1002" s="15"/>
      <c r="DK1002" s="15"/>
      <c r="DL1002" s="15"/>
      <c r="DM1002" s="15"/>
      <c r="DN1002" s="15"/>
      <c r="DO1002" s="15"/>
      <c r="DP1002" s="15"/>
      <c r="DQ1002" s="15"/>
      <c r="DR1002" s="15"/>
      <c r="DS1002" s="15"/>
      <c r="DT1002" s="15"/>
      <c r="DU1002" s="15"/>
    </row>
    <row r="1003" spans="1:125" x14ac:dyDescent="0.2">
      <c r="A1003" s="15"/>
      <c r="B1003" s="15"/>
      <c r="C1003" s="58"/>
      <c r="D1003" s="15"/>
      <c r="E1003" s="15"/>
      <c r="F1003" s="15"/>
      <c r="G1003" s="15"/>
      <c r="H1003" s="15"/>
      <c r="I1003" s="15"/>
      <c r="J1003" s="15"/>
      <c r="K1003" s="15"/>
      <c r="L1003" s="67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/>
      <c r="AX1003" s="15"/>
      <c r="AY1003" s="15"/>
      <c r="AZ1003" s="15"/>
      <c r="BA1003" s="15"/>
      <c r="BB1003" s="15"/>
      <c r="BC1003" s="15"/>
      <c r="BD1003" s="15"/>
      <c r="BE1003" s="15"/>
      <c r="BF1003" s="15"/>
      <c r="BG1003" s="15"/>
      <c r="BH1003" s="15"/>
      <c r="BI1003" s="15"/>
      <c r="BJ1003" s="15"/>
      <c r="BK1003" s="15"/>
      <c r="BL1003" s="15"/>
      <c r="BM1003" s="15"/>
      <c r="BN1003" s="15"/>
      <c r="BO1003" s="15"/>
      <c r="BP1003" s="15"/>
      <c r="BQ1003" s="15"/>
      <c r="BR1003" s="15"/>
      <c r="BS1003" s="15"/>
      <c r="BT1003" s="15"/>
      <c r="BU1003" s="15"/>
      <c r="BV1003" s="15"/>
      <c r="BW1003" s="15"/>
      <c r="BX1003" s="15"/>
      <c r="BY1003" s="15"/>
      <c r="BZ1003" s="15"/>
      <c r="CA1003" s="15"/>
      <c r="CB1003" s="15"/>
      <c r="CC1003" s="15"/>
      <c r="CD1003" s="15"/>
      <c r="CE1003" s="15"/>
      <c r="CF1003" s="15"/>
      <c r="CG1003" s="15"/>
      <c r="CH1003" s="15"/>
      <c r="CI1003" s="15"/>
      <c r="CJ1003" s="15"/>
      <c r="CK1003" s="15"/>
      <c r="CL1003" s="15"/>
      <c r="CM1003" s="15"/>
      <c r="CN1003" s="15"/>
      <c r="CO1003" s="15"/>
      <c r="CP1003" s="15"/>
      <c r="CQ1003" s="15"/>
      <c r="CR1003" s="15"/>
      <c r="CS1003" s="15"/>
      <c r="CT1003" s="15"/>
      <c r="CU1003" s="15"/>
      <c r="CV1003" s="15"/>
      <c r="CW1003" s="15"/>
      <c r="CX1003" s="15"/>
      <c r="CY1003" s="15"/>
      <c r="CZ1003" s="15"/>
      <c r="DA1003" s="15"/>
      <c r="DB1003" s="15"/>
      <c r="DC1003" s="15"/>
      <c r="DD1003" s="15"/>
      <c r="DE1003" s="15"/>
      <c r="DF1003" s="15"/>
      <c r="DG1003" s="15"/>
      <c r="DH1003" s="15"/>
      <c r="DI1003" s="15"/>
      <c r="DJ1003" s="15"/>
      <c r="DK1003" s="15"/>
      <c r="DL1003" s="15"/>
      <c r="DM1003" s="15"/>
      <c r="DN1003" s="15"/>
      <c r="DO1003" s="15"/>
      <c r="DP1003" s="15"/>
      <c r="DQ1003" s="15"/>
      <c r="DR1003" s="15"/>
      <c r="DS1003" s="15"/>
      <c r="DT1003" s="15"/>
      <c r="DU1003" s="15"/>
    </row>
    <row r="1004" spans="1:125" x14ac:dyDescent="0.2">
      <c r="A1004" s="15"/>
      <c r="B1004" s="15"/>
      <c r="C1004" s="58"/>
      <c r="D1004" s="15"/>
      <c r="E1004" s="15"/>
      <c r="F1004" s="15"/>
      <c r="G1004" s="15"/>
      <c r="H1004" s="15"/>
      <c r="I1004" s="15"/>
      <c r="J1004" s="15"/>
      <c r="K1004" s="15"/>
      <c r="L1004" s="67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BY1004" s="15"/>
      <c r="BZ1004" s="15"/>
      <c r="CA1004" s="15"/>
      <c r="CB1004" s="15"/>
      <c r="CC1004" s="15"/>
      <c r="CD1004" s="15"/>
      <c r="CE1004" s="15"/>
      <c r="CF1004" s="15"/>
      <c r="CG1004" s="15"/>
      <c r="CH1004" s="15"/>
      <c r="CI1004" s="15"/>
      <c r="CJ1004" s="15"/>
      <c r="CK1004" s="15"/>
      <c r="CL1004" s="15"/>
      <c r="CM1004" s="15"/>
      <c r="CN1004" s="15"/>
      <c r="CO1004" s="15"/>
      <c r="CP1004" s="15"/>
      <c r="CQ1004" s="15"/>
      <c r="CR1004" s="15"/>
      <c r="CS1004" s="15"/>
      <c r="CT1004" s="15"/>
      <c r="CU1004" s="15"/>
      <c r="CV1004" s="15"/>
      <c r="CW1004" s="15"/>
      <c r="CX1004" s="15"/>
      <c r="CY1004" s="15"/>
      <c r="CZ1004" s="15"/>
      <c r="DA1004" s="15"/>
      <c r="DB1004" s="15"/>
      <c r="DC1004" s="15"/>
      <c r="DD1004" s="15"/>
      <c r="DE1004" s="15"/>
      <c r="DF1004" s="15"/>
      <c r="DG1004" s="15"/>
      <c r="DH1004" s="15"/>
      <c r="DI1004" s="15"/>
      <c r="DJ1004" s="15"/>
      <c r="DK1004" s="15"/>
      <c r="DL1004" s="15"/>
      <c r="DM1004" s="15"/>
      <c r="DN1004" s="15"/>
      <c r="DO1004" s="15"/>
      <c r="DP1004" s="15"/>
      <c r="DQ1004" s="15"/>
      <c r="DR1004" s="15"/>
      <c r="DS1004" s="15"/>
      <c r="DT1004" s="15"/>
      <c r="DU1004" s="15"/>
    </row>
    <row r="1005" spans="1:125" x14ac:dyDescent="0.2">
      <c r="A1005" s="15"/>
      <c r="B1005" s="15"/>
      <c r="C1005" s="58"/>
      <c r="D1005" s="15"/>
      <c r="E1005" s="15"/>
      <c r="F1005" s="15"/>
      <c r="G1005" s="15"/>
      <c r="H1005" s="15"/>
      <c r="I1005" s="15"/>
      <c r="J1005" s="15"/>
      <c r="K1005" s="15"/>
      <c r="L1005" s="67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15"/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  <c r="BR1005" s="15"/>
      <c r="BS1005" s="15"/>
      <c r="BT1005" s="15"/>
      <c r="BU1005" s="15"/>
      <c r="BV1005" s="15"/>
      <c r="BW1005" s="15"/>
      <c r="BX1005" s="15"/>
      <c r="BY1005" s="15"/>
      <c r="BZ1005" s="15"/>
      <c r="CA1005" s="15"/>
      <c r="CB1005" s="15"/>
      <c r="CC1005" s="15"/>
      <c r="CD1005" s="15"/>
      <c r="CE1005" s="15"/>
      <c r="CF1005" s="15"/>
      <c r="CG1005" s="15"/>
      <c r="CH1005" s="15"/>
      <c r="CI1005" s="15"/>
      <c r="CJ1005" s="15"/>
      <c r="CK1005" s="15"/>
      <c r="CL1005" s="15"/>
      <c r="CM1005" s="15"/>
      <c r="CN1005" s="15"/>
      <c r="CO1005" s="15"/>
      <c r="CP1005" s="15"/>
      <c r="CQ1005" s="15"/>
      <c r="CR1005" s="15"/>
      <c r="CS1005" s="15"/>
      <c r="CT1005" s="15"/>
      <c r="CU1005" s="15"/>
      <c r="CV1005" s="15"/>
      <c r="CW1005" s="15"/>
      <c r="CX1005" s="15"/>
      <c r="CY1005" s="15"/>
      <c r="CZ1005" s="15"/>
      <c r="DA1005" s="15"/>
      <c r="DB1005" s="15"/>
      <c r="DC1005" s="15"/>
      <c r="DD1005" s="15"/>
      <c r="DE1005" s="15"/>
      <c r="DF1005" s="15"/>
      <c r="DG1005" s="15"/>
      <c r="DH1005" s="15"/>
      <c r="DI1005" s="15"/>
      <c r="DJ1005" s="15"/>
      <c r="DK1005" s="15"/>
      <c r="DL1005" s="15"/>
      <c r="DM1005" s="15"/>
      <c r="DN1005" s="15"/>
      <c r="DO1005" s="15"/>
      <c r="DP1005" s="15"/>
      <c r="DQ1005" s="15"/>
      <c r="DR1005" s="15"/>
      <c r="DS1005" s="15"/>
      <c r="DT1005" s="15"/>
      <c r="DU1005" s="15"/>
    </row>
    <row r="1006" spans="1:125" x14ac:dyDescent="0.2">
      <c r="A1006" s="15"/>
      <c r="B1006" s="15"/>
      <c r="C1006" s="58"/>
      <c r="D1006" s="15"/>
      <c r="E1006" s="15"/>
      <c r="F1006" s="15"/>
      <c r="G1006" s="15"/>
      <c r="H1006" s="15"/>
      <c r="I1006" s="15"/>
      <c r="J1006" s="15"/>
      <c r="K1006" s="15"/>
      <c r="L1006" s="67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  <c r="BY1006" s="15"/>
      <c r="BZ1006" s="15"/>
      <c r="CA1006" s="15"/>
      <c r="CB1006" s="15"/>
      <c r="CC1006" s="15"/>
      <c r="CD1006" s="15"/>
      <c r="CE1006" s="15"/>
      <c r="CF1006" s="15"/>
      <c r="CG1006" s="15"/>
      <c r="CH1006" s="15"/>
      <c r="CI1006" s="15"/>
      <c r="CJ1006" s="15"/>
      <c r="CK1006" s="15"/>
      <c r="CL1006" s="15"/>
      <c r="CM1006" s="15"/>
      <c r="CN1006" s="15"/>
      <c r="CO1006" s="15"/>
      <c r="CP1006" s="15"/>
      <c r="CQ1006" s="15"/>
      <c r="CR1006" s="15"/>
      <c r="CS1006" s="15"/>
      <c r="CT1006" s="15"/>
      <c r="CU1006" s="15"/>
      <c r="CV1006" s="15"/>
      <c r="CW1006" s="15"/>
      <c r="CX1006" s="15"/>
      <c r="CY1006" s="15"/>
      <c r="CZ1006" s="15"/>
      <c r="DA1006" s="15"/>
      <c r="DB1006" s="15"/>
      <c r="DC1006" s="15"/>
      <c r="DD1006" s="15"/>
      <c r="DE1006" s="15"/>
      <c r="DF1006" s="15"/>
      <c r="DG1006" s="15"/>
      <c r="DH1006" s="15"/>
      <c r="DI1006" s="15"/>
      <c r="DJ1006" s="15"/>
      <c r="DK1006" s="15"/>
      <c r="DL1006" s="15"/>
      <c r="DM1006" s="15"/>
      <c r="DN1006" s="15"/>
      <c r="DO1006" s="15"/>
      <c r="DP1006" s="15"/>
      <c r="DQ1006" s="15"/>
      <c r="DR1006" s="15"/>
      <c r="DS1006" s="15"/>
      <c r="DT1006" s="15"/>
      <c r="DU1006" s="15"/>
    </row>
    <row r="1007" spans="1:125" x14ac:dyDescent="0.2">
      <c r="A1007" s="15"/>
      <c r="B1007" s="15"/>
      <c r="C1007" s="58"/>
      <c r="D1007" s="15"/>
      <c r="E1007" s="15"/>
      <c r="F1007" s="15"/>
      <c r="G1007" s="15"/>
      <c r="H1007" s="15"/>
      <c r="I1007" s="15"/>
      <c r="J1007" s="15"/>
      <c r="K1007" s="15"/>
      <c r="L1007" s="67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15"/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  <c r="BU1007" s="15"/>
      <c r="BV1007" s="15"/>
      <c r="BW1007" s="15"/>
      <c r="BX1007" s="15"/>
      <c r="BY1007" s="15"/>
      <c r="BZ1007" s="15"/>
      <c r="CA1007" s="15"/>
      <c r="CB1007" s="15"/>
      <c r="CC1007" s="15"/>
      <c r="CD1007" s="15"/>
      <c r="CE1007" s="15"/>
      <c r="CF1007" s="15"/>
      <c r="CG1007" s="15"/>
      <c r="CH1007" s="15"/>
      <c r="CI1007" s="15"/>
      <c r="CJ1007" s="15"/>
      <c r="CK1007" s="15"/>
      <c r="CL1007" s="15"/>
      <c r="CM1007" s="15"/>
      <c r="CN1007" s="15"/>
      <c r="CO1007" s="15"/>
      <c r="CP1007" s="15"/>
      <c r="CQ1007" s="15"/>
      <c r="CR1007" s="15"/>
      <c r="CS1007" s="15"/>
      <c r="CT1007" s="15"/>
      <c r="CU1007" s="15"/>
      <c r="CV1007" s="15"/>
      <c r="CW1007" s="15"/>
      <c r="CX1007" s="15"/>
      <c r="CY1007" s="15"/>
      <c r="CZ1007" s="15"/>
      <c r="DA1007" s="15"/>
      <c r="DB1007" s="15"/>
      <c r="DC1007" s="15"/>
      <c r="DD1007" s="15"/>
      <c r="DE1007" s="15"/>
      <c r="DF1007" s="15"/>
      <c r="DG1007" s="15"/>
      <c r="DH1007" s="15"/>
      <c r="DI1007" s="15"/>
      <c r="DJ1007" s="15"/>
      <c r="DK1007" s="15"/>
      <c r="DL1007" s="15"/>
      <c r="DM1007" s="15"/>
      <c r="DN1007" s="15"/>
      <c r="DO1007" s="15"/>
      <c r="DP1007" s="15"/>
      <c r="DQ1007" s="15"/>
      <c r="DR1007" s="15"/>
      <c r="DS1007" s="15"/>
      <c r="DT1007" s="15"/>
      <c r="DU1007" s="15"/>
    </row>
    <row r="1008" spans="1:125" x14ac:dyDescent="0.2">
      <c r="A1008" s="15"/>
      <c r="B1008" s="15"/>
      <c r="C1008" s="58"/>
      <c r="D1008" s="15"/>
      <c r="E1008" s="15"/>
      <c r="F1008" s="15"/>
      <c r="G1008" s="15"/>
      <c r="H1008" s="15"/>
      <c r="I1008" s="15"/>
      <c r="J1008" s="15"/>
      <c r="K1008" s="15"/>
      <c r="L1008" s="67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/>
      <c r="AX1008" s="15"/>
      <c r="AY1008" s="15"/>
      <c r="AZ1008" s="15"/>
      <c r="BA1008" s="15"/>
      <c r="BB1008" s="15"/>
      <c r="BC1008" s="15"/>
      <c r="BD1008" s="15"/>
      <c r="BE1008" s="15"/>
      <c r="BF1008" s="15"/>
      <c r="BG1008" s="15"/>
      <c r="BH1008" s="15"/>
      <c r="BI1008" s="15"/>
      <c r="BJ1008" s="15"/>
      <c r="BK1008" s="15"/>
      <c r="BL1008" s="15"/>
      <c r="BM1008" s="15"/>
      <c r="BN1008" s="15"/>
      <c r="BO1008" s="15"/>
      <c r="BP1008" s="15"/>
      <c r="BQ1008" s="15"/>
      <c r="BR1008" s="15"/>
      <c r="BS1008" s="15"/>
      <c r="BT1008" s="15"/>
      <c r="BU1008" s="15"/>
      <c r="BV1008" s="15"/>
      <c r="BW1008" s="15"/>
      <c r="BX1008" s="15"/>
      <c r="BY1008" s="15"/>
      <c r="BZ1008" s="15"/>
      <c r="CA1008" s="15"/>
      <c r="CB1008" s="15"/>
      <c r="CC1008" s="15"/>
      <c r="CD1008" s="15"/>
      <c r="CE1008" s="15"/>
      <c r="CF1008" s="15"/>
      <c r="CG1008" s="15"/>
      <c r="CH1008" s="15"/>
      <c r="CI1008" s="15"/>
      <c r="CJ1008" s="15"/>
      <c r="CK1008" s="15"/>
      <c r="CL1008" s="15"/>
      <c r="CM1008" s="15"/>
      <c r="CN1008" s="15"/>
      <c r="CO1008" s="15"/>
      <c r="CP1008" s="15"/>
      <c r="CQ1008" s="15"/>
      <c r="CR1008" s="15"/>
      <c r="CS1008" s="15"/>
      <c r="CT1008" s="15"/>
      <c r="CU1008" s="15"/>
      <c r="CV1008" s="15"/>
      <c r="CW1008" s="15"/>
      <c r="CX1008" s="15"/>
      <c r="CY1008" s="15"/>
      <c r="CZ1008" s="15"/>
      <c r="DA1008" s="15"/>
      <c r="DB1008" s="15"/>
      <c r="DC1008" s="15"/>
      <c r="DD1008" s="15"/>
      <c r="DE1008" s="15"/>
      <c r="DF1008" s="15"/>
      <c r="DG1008" s="15"/>
      <c r="DH1008" s="15"/>
      <c r="DI1008" s="15"/>
      <c r="DJ1008" s="15"/>
      <c r="DK1008" s="15"/>
      <c r="DL1008" s="15"/>
      <c r="DM1008" s="15"/>
      <c r="DN1008" s="15"/>
      <c r="DO1008" s="15"/>
      <c r="DP1008" s="15"/>
      <c r="DQ1008" s="15"/>
      <c r="DR1008" s="15"/>
      <c r="DS1008" s="15"/>
      <c r="DT1008" s="15"/>
      <c r="DU1008" s="15"/>
    </row>
    <row r="1009" spans="1:125" x14ac:dyDescent="0.2">
      <c r="A1009" s="15"/>
      <c r="B1009" s="15"/>
      <c r="C1009" s="58"/>
      <c r="D1009" s="15"/>
      <c r="E1009" s="15"/>
      <c r="F1009" s="15"/>
      <c r="G1009" s="15"/>
      <c r="H1009" s="15"/>
      <c r="I1009" s="15"/>
      <c r="J1009" s="15"/>
      <c r="K1009" s="15"/>
      <c r="L1009" s="67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15"/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  <c r="BU1009" s="15"/>
      <c r="BV1009" s="15"/>
      <c r="BW1009" s="15"/>
      <c r="BX1009" s="15"/>
      <c r="BY1009" s="15"/>
      <c r="BZ1009" s="15"/>
      <c r="CA1009" s="15"/>
      <c r="CB1009" s="15"/>
      <c r="CC1009" s="15"/>
      <c r="CD1009" s="15"/>
      <c r="CE1009" s="15"/>
      <c r="CF1009" s="15"/>
      <c r="CG1009" s="15"/>
      <c r="CH1009" s="15"/>
      <c r="CI1009" s="15"/>
      <c r="CJ1009" s="15"/>
      <c r="CK1009" s="15"/>
      <c r="CL1009" s="15"/>
      <c r="CM1009" s="15"/>
      <c r="CN1009" s="15"/>
      <c r="CO1009" s="15"/>
      <c r="CP1009" s="15"/>
      <c r="CQ1009" s="15"/>
      <c r="CR1009" s="15"/>
      <c r="CS1009" s="15"/>
      <c r="CT1009" s="15"/>
      <c r="CU1009" s="15"/>
      <c r="CV1009" s="15"/>
      <c r="CW1009" s="15"/>
      <c r="CX1009" s="15"/>
      <c r="CY1009" s="15"/>
      <c r="CZ1009" s="15"/>
      <c r="DA1009" s="15"/>
      <c r="DB1009" s="15"/>
      <c r="DC1009" s="15"/>
      <c r="DD1009" s="15"/>
      <c r="DE1009" s="15"/>
      <c r="DF1009" s="15"/>
      <c r="DG1009" s="15"/>
      <c r="DH1009" s="15"/>
      <c r="DI1009" s="15"/>
      <c r="DJ1009" s="15"/>
      <c r="DK1009" s="15"/>
      <c r="DL1009" s="15"/>
      <c r="DM1009" s="15"/>
      <c r="DN1009" s="15"/>
      <c r="DO1009" s="15"/>
      <c r="DP1009" s="15"/>
      <c r="DQ1009" s="15"/>
      <c r="DR1009" s="15"/>
      <c r="DS1009" s="15"/>
      <c r="DT1009" s="15"/>
      <c r="DU1009" s="15"/>
    </row>
    <row r="1010" spans="1:125" x14ac:dyDescent="0.2">
      <c r="A1010" s="15"/>
      <c r="B1010" s="15"/>
      <c r="C1010" s="58"/>
      <c r="D1010" s="15"/>
      <c r="E1010" s="15"/>
      <c r="F1010" s="15"/>
      <c r="G1010" s="15"/>
      <c r="H1010" s="15"/>
      <c r="I1010" s="15"/>
      <c r="J1010" s="15"/>
      <c r="K1010" s="15"/>
      <c r="L1010" s="67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15"/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  <c r="BR1010" s="15"/>
      <c r="BS1010" s="15"/>
      <c r="BT1010" s="15"/>
      <c r="BU1010" s="15"/>
      <c r="BV1010" s="15"/>
      <c r="BW1010" s="15"/>
      <c r="BX1010" s="15"/>
      <c r="BY1010" s="15"/>
      <c r="BZ1010" s="15"/>
      <c r="CA1010" s="15"/>
      <c r="CB1010" s="15"/>
      <c r="CC1010" s="15"/>
      <c r="CD1010" s="15"/>
      <c r="CE1010" s="15"/>
      <c r="CF1010" s="15"/>
      <c r="CG1010" s="15"/>
      <c r="CH1010" s="15"/>
      <c r="CI1010" s="15"/>
      <c r="CJ1010" s="15"/>
      <c r="CK1010" s="15"/>
      <c r="CL1010" s="15"/>
      <c r="CM1010" s="15"/>
      <c r="CN1010" s="15"/>
      <c r="CO1010" s="15"/>
      <c r="CP1010" s="15"/>
      <c r="CQ1010" s="15"/>
      <c r="CR1010" s="15"/>
      <c r="CS1010" s="15"/>
      <c r="CT1010" s="15"/>
      <c r="CU1010" s="15"/>
      <c r="CV1010" s="15"/>
      <c r="CW1010" s="15"/>
      <c r="CX1010" s="15"/>
      <c r="CY1010" s="15"/>
      <c r="CZ1010" s="15"/>
      <c r="DA1010" s="15"/>
      <c r="DB1010" s="15"/>
      <c r="DC1010" s="15"/>
      <c r="DD1010" s="15"/>
      <c r="DE1010" s="15"/>
      <c r="DF1010" s="15"/>
      <c r="DG1010" s="15"/>
      <c r="DH1010" s="15"/>
      <c r="DI1010" s="15"/>
      <c r="DJ1010" s="15"/>
      <c r="DK1010" s="15"/>
      <c r="DL1010" s="15"/>
      <c r="DM1010" s="15"/>
      <c r="DN1010" s="15"/>
      <c r="DO1010" s="15"/>
      <c r="DP1010" s="15"/>
      <c r="DQ1010" s="15"/>
      <c r="DR1010" s="15"/>
      <c r="DS1010" s="15"/>
      <c r="DT1010" s="15"/>
      <c r="DU1010" s="15"/>
    </row>
    <row r="1011" spans="1:125" x14ac:dyDescent="0.2">
      <c r="A1011" s="15"/>
      <c r="B1011" s="15"/>
      <c r="C1011" s="58"/>
      <c r="D1011" s="15"/>
      <c r="E1011" s="15"/>
      <c r="F1011" s="15"/>
      <c r="G1011" s="15"/>
      <c r="H1011" s="15"/>
      <c r="I1011" s="15"/>
      <c r="J1011" s="15"/>
      <c r="K1011" s="15"/>
      <c r="L1011" s="67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/>
      <c r="AX1011" s="15"/>
      <c r="AY1011" s="15"/>
      <c r="AZ1011" s="15"/>
      <c r="BA1011" s="15"/>
      <c r="BB1011" s="15"/>
      <c r="BC1011" s="15"/>
      <c r="BD1011" s="15"/>
      <c r="BE1011" s="15"/>
      <c r="BF1011" s="15"/>
      <c r="BG1011" s="15"/>
      <c r="BH1011" s="15"/>
      <c r="BI1011" s="15"/>
      <c r="BJ1011" s="15"/>
      <c r="BK1011" s="15"/>
      <c r="BL1011" s="15"/>
      <c r="BM1011" s="15"/>
      <c r="BN1011" s="15"/>
      <c r="BO1011" s="15"/>
      <c r="BP1011" s="15"/>
      <c r="BQ1011" s="15"/>
      <c r="BR1011" s="15"/>
      <c r="BS1011" s="15"/>
      <c r="BT1011" s="15"/>
      <c r="BU1011" s="15"/>
      <c r="BV1011" s="15"/>
      <c r="BW1011" s="15"/>
      <c r="BX1011" s="15"/>
      <c r="BY1011" s="15"/>
      <c r="BZ1011" s="15"/>
      <c r="CA1011" s="15"/>
      <c r="CB1011" s="15"/>
      <c r="CC1011" s="15"/>
      <c r="CD1011" s="15"/>
      <c r="CE1011" s="15"/>
      <c r="CF1011" s="15"/>
      <c r="CG1011" s="15"/>
      <c r="CH1011" s="15"/>
      <c r="CI1011" s="15"/>
      <c r="CJ1011" s="15"/>
      <c r="CK1011" s="15"/>
      <c r="CL1011" s="15"/>
      <c r="CM1011" s="15"/>
      <c r="CN1011" s="15"/>
      <c r="CO1011" s="15"/>
      <c r="CP1011" s="15"/>
      <c r="CQ1011" s="15"/>
      <c r="CR1011" s="15"/>
      <c r="CS1011" s="15"/>
      <c r="CT1011" s="15"/>
      <c r="CU1011" s="15"/>
      <c r="CV1011" s="15"/>
      <c r="CW1011" s="15"/>
      <c r="CX1011" s="15"/>
      <c r="CY1011" s="15"/>
      <c r="CZ1011" s="15"/>
      <c r="DA1011" s="15"/>
      <c r="DB1011" s="15"/>
      <c r="DC1011" s="15"/>
      <c r="DD1011" s="15"/>
      <c r="DE1011" s="15"/>
      <c r="DF1011" s="15"/>
      <c r="DG1011" s="15"/>
      <c r="DH1011" s="15"/>
      <c r="DI1011" s="15"/>
      <c r="DJ1011" s="15"/>
      <c r="DK1011" s="15"/>
      <c r="DL1011" s="15"/>
      <c r="DM1011" s="15"/>
      <c r="DN1011" s="15"/>
      <c r="DO1011" s="15"/>
      <c r="DP1011" s="15"/>
      <c r="DQ1011" s="15"/>
      <c r="DR1011" s="15"/>
      <c r="DS1011" s="15"/>
      <c r="DT1011" s="15"/>
      <c r="DU1011" s="15"/>
    </row>
    <row r="1012" spans="1:125" x14ac:dyDescent="0.2">
      <c r="A1012" s="15"/>
      <c r="B1012" s="15"/>
      <c r="C1012" s="58"/>
      <c r="D1012" s="15"/>
      <c r="E1012" s="15"/>
      <c r="F1012" s="15"/>
      <c r="G1012" s="15"/>
      <c r="H1012" s="15"/>
      <c r="I1012" s="15"/>
      <c r="J1012" s="15"/>
      <c r="K1012" s="15"/>
      <c r="L1012" s="67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  <c r="BC1012" s="15"/>
      <c r="BD1012" s="15"/>
      <c r="BE1012" s="15"/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  <c r="BR1012" s="15"/>
      <c r="BS1012" s="15"/>
      <c r="BT1012" s="15"/>
      <c r="BU1012" s="15"/>
      <c r="BV1012" s="15"/>
      <c r="BW1012" s="15"/>
      <c r="BX1012" s="15"/>
      <c r="BY1012" s="15"/>
      <c r="BZ1012" s="15"/>
      <c r="CA1012" s="15"/>
      <c r="CB1012" s="15"/>
      <c r="CC1012" s="15"/>
      <c r="CD1012" s="15"/>
      <c r="CE1012" s="15"/>
      <c r="CF1012" s="15"/>
      <c r="CG1012" s="15"/>
      <c r="CH1012" s="15"/>
      <c r="CI1012" s="15"/>
      <c r="CJ1012" s="15"/>
      <c r="CK1012" s="15"/>
      <c r="CL1012" s="15"/>
      <c r="CM1012" s="15"/>
      <c r="CN1012" s="15"/>
      <c r="CO1012" s="15"/>
      <c r="CP1012" s="15"/>
      <c r="CQ1012" s="15"/>
      <c r="CR1012" s="15"/>
      <c r="CS1012" s="15"/>
      <c r="CT1012" s="15"/>
      <c r="CU1012" s="15"/>
      <c r="CV1012" s="15"/>
      <c r="CW1012" s="15"/>
      <c r="CX1012" s="15"/>
      <c r="CY1012" s="15"/>
      <c r="CZ1012" s="15"/>
      <c r="DA1012" s="15"/>
      <c r="DB1012" s="15"/>
      <c r="DC1012" s="15"/>
      <c r="DD1012" s="15"/>
      <c r="DE1012" s="15"/>
      <c r="DF1012" s="15"/>
      <c r="DG1012" s="15"/>
      <c r="DH1012" s="15"/>
      <c r="DI1012" s="15"/>
      <c r="DJ1012" s="15"/>
      <c r="DK1012" s="15"/>
      <c r="DL1012" s="15"/>
      <c r="DM1012" s="15"/>
      <c r="DN1012" s="15"/>
      <c r="DO1012" s="15"/>
      <c r="DP1012" s="15"/>
      <c r="DQ1012" s="15"/>
      <c r="DR1012" s="15"/>
      <c r="DS1012" s="15"/>
      <c r="DT1012" s="15"/>
      <c r="DU1012" s="15"/>
    </row>
    <row r="1013" spans="1:125" x14ac:dyDescent="0.2">
      <c r="A1013" s="15"/>
      <c r="B1013" s="15"/>
      <c r="C1013" s="58"/>
      <c r="D1013" s="15"/>
      <c r="E1013" s="15"/>
      <c r="F1013" s="15"/>
      <c r="G1013" s="15"/>
      <c r="H1013" s="15"/>
      <c r="I1013" s="15"/>
      <c r="J1013" s="15"/>
      <c r="K1013" s="15"/>
      <c r="L1013" s="67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  <c r="BY1013" s="15"/>
      <c r="BZ1013" s="15"/>
      <c r="CA1013" s="15"/>
      <c r="CB1013" s="15"/>
      <c r="CC1013" s="15"/>
      <c r="CD1013" s="15"/>
      <c r="CE1013" s="15"/>
      <c r="CF1013" s="15"/>
      <c r="CG1013" s="15"/>
      <c r="CH1013" s="15"/>
      <c r="CI1013" s="15"/>
      <c r="CJ1013" s="15"/>
      <c r="CK1013" s="15"/>
      <c r="CL1013" s="15"/>
      <c r="CM1013" s="15"/>
      <c r="CN1013" s="15"/>
      <c r="CO1013" s="15"/>
      <c r="CP1013" s="15"/>
      <c r="CQ1013" s="15"/>
      <c r="CR1013" s="15"/>
      <c r="CS1013" s="15"/>
      <c r="CT1013" s="15"/>
      <c r="CU1013" s="15"/>
      <c r="CV1013" s="15"/>
      <c r="CW1013" s="15"/>
      <c r="CX1013" s="15"/>
      <c r="CY1013" s="15"/>
      <c r="CZ1013" s="15"/>
      <c r="DA1013" s="15"/>
      <c r="DB1013" s="15"/>
      <c r="DC1013" s="15"/>
      <c r="DD1013" s="15"/>
      <c r="DE1013" s="15"/>
      <c r="DF1013" s="15"/>
      <c r="DG1013" s="15"/>
      <c r="DH1013" s="15"/>
      <c r="DI1013" s="15"/>
      <c r="DJ1013" s="15"/>
      <c r="DK1013" s="15"/>
      <c r="DL1013" s="15"/>
      <c r="DM1013" s="15"/>
      <c r="DN1013" s="15"/>
      <c r="DO1013" s="15"/>
      <c r="DP1013" s="15"/>
      <c r="DQ1013" s="15"/>
      <c r="DR1013" s="15"/>
      <c r="DS1013" s="15"/>
      <c r="DT1013" s="15"/>
      <c r="DU1013" s="15"/>
    </row>
    <row r="1014" spans="1:125" x14ac:dyDescent="0.2">
      <c r="A1014" s="15"/>
      <c r="B1014" s="15"/>
      <c r="C1014" s="58"/>
      <c r="D1014" s="15"/>
      <c r="E1014" s="15"/>
      <c r="F1014" s="15"/>
      <c r="G1014" s="15"/>
      <c r="H1014" s="15"/>
      <c r="I1014" s="15"/>
      <c r="J1014" s="15"/>
      <c r="K1014" s="15"/>
      <c r="L1014" s="67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  <c r="BC1014" s="15"/>
      <c r="BD1014" s="15"/>
      <c r="BE1014" s="15"/>
      <c r="BF1014" s="15"/>
      <c r="BG1014" s="15"/>
      <c r="BH1014" s="15"/>
      <c r="BI1014" s="15"/>
      <c r="BJ1014" s="15"/>
      <c r="BK1014" s="15"/>
      <c r="BL1014" s="15"/>
      <c r="BM1014" s="15"/>
      <c r="BN1014" s="15"/>
      <c r="BO1014" s="15"/>
      <c r="BP1014" s="15"/>
      <c r="BQ1014" s="15"/>
      <c r="BR1014" s="15"/>
      <c r="BS1014" s="15"/>
      <c r="BT1014" s="15"/>
      <c r="BU1014" s="15"/>
      <c r="BV1014" s="15"/>
      <c r="BW1014" s="15"/>
      <c r="BX1014" s="15"/>
      <c r="BY1014" s="15"/>
      <c r="BZ1014" s="15"/>
      <c r="CA1014" s="15"/>
      <c r="CB1014" s="15"/>
      <c r="CC1014" s="15"/>
      <c r="CD1014" s="15"/>
      <c r="CE1014" s="15"/>
      <c r="CF1014" s="15"/>
      <c r="CG1014" s="15"/>
      <c r="CH1014" s="15"/>
      <c r="CI1014" s="15"/>
      <c r="CJ1014" s="15"/>
      <c r="CK1014" s="15"/>
      <c r="CL1014" s="15"/>
      <c r="CM1014" s="15"/>
      <c r="CN1014" s="15"/>
      <c r="CO1014" s="15"/>
      <c r="CP1014" s="15"/>
      <c r="CQ1014" s="15"/>
      <c r="CR1014" s="15"/>
      <c r="CS1014" s="15"/>
      <c r="CT1014" s="15"/>
      <c r="CU1014" s="15"/>
      <c r="CV1014" s="15"/>
      <c r="CW1014" s="15"/>
      <c r="CX1014" s="15"/>
      <c r="CY1014" s="15"/>
      <c r="CZ1014" s="15"/>
      <c r="DA1014" s="15"/>
      <c r="DB1014" s="15"/>
      <c r="DC1014" s="15"/>
      <c r="DD1014" s="15"/>
      <c r="DE1014" s="15"/>
      <c r="DF1014" s="15"/>
      <c r="DG1014" s="15"/>
      <c r="DH1014" s="15"/>
      <c r="DI1014" s="15"/>
      <c r="DJ1014" s="15"/>
      <c r="DK1014" s="15"/>
      <c r="DL1014" s="15"/>
      <c r="DM1014" s="15"/>
      <c r="DN1014" s="15"/>
      <c r="DO1014" s="15"/>
      <c r="DP1014" s="15"/>
      <c r="DQ1014" s="15"/>
      <c r="DR1014" s="15"/>
      <c r="DS1014" s="15"/>
      <c r="DT1014" s="15"/>
      <c r="DU1014" s="15"/>
    </row>
    <row r="1015" spans="1:125" x14ac:dyDescent="0.2">
      <c r="A1015" s="15"/>
      <c r="B1015" s="15"/>
      <c r="C1015" s="58"/>
      <c r="D1015" s="15"/>
      <c r="E1015" s="15"/>
      <c r="F1015" s="15"/>
      <c r="G1015" s="15"/>
      <c r="H1015" s="15"/>
      <c r="I1015" s="15"/>
      <c r="J1015" s="15"/>
      <c r="K1015" s="15"/>
      <c r="L1015" s="67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A1015" s="15"/>
      <c r="BB1015" s="15"/>
      <c r="BC1015" s="15"/>
      <c r="BD1015" s="15"/>
      <c r="BE1015" s="15"/>
      <c r="BF1015" s="15"/>
      <c r="BG1015" s="15"/>
      <c r="BH1015" s="15"/>
      <c r="BI1015" s="15"/>
      <c r="BJ1015" s="15"/>
      <c r="BK1015" s="15"/>
      <c r="BL1015" s="15"/>
      <c r="BM1015" s="15"/>
      <c r="BN1015" s="15"/>
      <c r="BO1015" s="15"/>
      <c r="BP1015" s="15"/>
      <c r="BQ1015" s="15"/>
      <c r="BR1015" s="15"/>
      <c r="BS1015" s="15"/>
      <c r="BT1015" s="15"/>
      <c r="BU1015" s="15"/>
      <c r="BV1015" s="15"/>
      <c r="BW1015" s="15"/>
      <c r="BX1015" s="15"/>
      <c r="BY1015" s="15"/>
      <c r="BZ1015" s="15"/>
      <c r="CA1015" s="15"/>
      <c r="CB1015" s="15"/>
      <c r="CC1015" s="15"/>
      <c r="CD1015" s="15"/>
      <c r="CE1015" s="15"/>
      <c r="CF1015" s="15"/>
      <c r="CG1015" s="15"/>
      <c r="CH1015" s="15"/>
      <c r="CI1015" s="15"/>
      <c r="CJ1015" s="15"/>
      <c r="CK1015" s="15"/>
      <c r="CL1015" s="15"/>
      <c r="CM1015" s="15"/>
      <c r="CN1015" s="15"/>
      <c r="CO1015" s="15"/>
      <c r="CP1015" s="15"/>
      <c r="CQ1015" s="15"/>
      <c r="CR1015" s="15"/>
      <c r="CS1015" s="15"/>
      <c r="CT1015" s="15"/>
      <c r="CU1015" s="15"/>
      <c r="CV1015" s="15"/>
      <c r="CW1015" s="15"/>
      <c r="CX1015" s="15"/>
      <c r="CY1015" s="15"/>
      <c r="CZ1015" s="15"/>
      <c r="DA1015" s="15"/>
      <c r="DB1015" s="15"/>
      <c r="DC1015" s="15"/>
      <c r="DD1015" s="15"/>
      <c r="DE1015" s="15"/>
      <c r="DF1015" s="15"/>
      <c r="DG1015" s="15"/>
      <c r="DH1015" s="15"/>
      <c r="DI1015" s="15"/>
      <c r="DJ1015" s="15"/>
      <c r="DK1015" s="15"/>
      <c r="DL1015" s="15"/>
      <c r="DM1015" s="15"/>
      <c r="DN1015" s="15"/>
      <c r="DO1015" s="15"/>
      <c r="DP1015" s="15"/>
      <c r="DQ1015" s="15"/>
      <c r="DR1015" s="15"/>
      <c r="DS1015" s="15"/>
      <c r="DT1015" s="15"/>
      <c r="DU1015" s="15"/>
    </row>
    <row r="1016" spans="1:125" x14ac:dyDescent="0.2">
      <c r="A1016" s="15"/>
      <c r="B1016" s="15"/>
      <c r="C1016" s="58"/>
      <c r="D1016" s="15"/>
      <c r="E1016" s="15"/>
      <c r="F1016" s="15"/>
      <c r="G1016" s="15"/>
      <c r="H1016" s="15"/>
      <c r="I1016" s="15"/>
      <c r="J1016" s="15"/>
      <c r="K1016" s="15"/>
      <c r="L1016" s="67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A1016" s="15"/>
      <c r="BB1016" s="15"/>
      <c r="BC1016" s="15"/>
      <c r="BD1016" s="15"/>
      <c r="BE1016" s="15"/>
      <c r="BF1016" s="15"/>
      <c r="BG1016" s="15"/>
      <c r="BH1016" s="15"/>
      <c r="BI1016" s="15"/>
      <c r="BJ1016" s="15"/>
      <c r="BK1016" s="15"/>
      <c r="BL1016" s="15"/>
      <c r="BM1016" s="15"/>
      <c r="BN1016" s="15"/>
      <c r="BO1016" s="15"/>
      <c r="BP1016" s="15"/>
      <c r="BQ1016" s="15"/>
      <c r="BR1016" s="15"/>
      <c r="BS1016" s="15"/>
      <c r="BT1016" s="15"/>
      <c r="BU1016" s="15"/>
      <c r="BV1016" s="15"/>
      <c r="BW1016" s="15"/>
      <c r="BX1016" s="15"/>
      <c r="BY1016" s="15"/>
      <c r="BZ1016" s="15"/>
      <c r="CA1016" s="15"/>
      <c r="CB1016" s="15"/>
      <c r="CC1016" s="15"/>
      <c r="CD1016" s="15"/>
      <c r="CE1016" s="15"/>
      <c r="CF1016" s="15"/>
      <c r="CG1016" s="15"/>
      <c r="CH1016" s="15"/>
      <c r="CI1016" s="15"/>
      <c r="CJ1016" s="15"/>
      <c r="CK1016" s="15"/>
      <c r="CL1016" s="15"/>
      <c r="CM1016" s="15"/>
      <c r="CN1016" s="15"/>
      <c r="CO1016" s="15"/>
      <c r="CP1016" s="15"/>
      <c r="CQ1016" s="15"/>
      <c r="CR1016" s="15"/>
      <c r="CS1016" s="15"/>
      <c r="CT1016" s="15"/>
      <c r="CU1016" s="15"/>
      <c r="CV1016" s="15"/>
      <c r="CW1016" s="15"/>
      <c r="CX1016" s="15"/>
      <c r="CY1016" s="15"/>
      <c r="CZ1016" s="15"/>
      <c r="DA1016" s="15"/>
      <c r="DB1016" s="15"/>
      <c r="DC1016" s="15"/>
      <c r="DD1016" s="15"/>
      <c r="DE1016" s="15"/>
      <c r="DF1016" s="15"/>
      <c r="DG1016" s="15"/>
      <c r="DH1016" s="15"/>
      <c r="DI1016" s="15"/>
      <c r="DJ1016" s="15"/>
      <c r="DK1016" s="15"/>
      <c r="DL1016" s="15"/>
      <c r="DM1016" s="15"/>
      <c r="DN1016" s="15"/>
      <c r="DO1016" s="15"/>
      <c r="DP1016" s="15"/>
      <c r="DQ1016" s="15"/>
      <c r="DR1016" s="15"/>
      <c r="DS1016" s="15"/>
      <c r="DT1016" s="15"/>
      <c r="DU1016" s="15"/>
    </row>
    <row r="1017" spans="1:125" x14ac:dyDescent="0.2">
      <c r="A1017" s="15"/>
      <c r="B1017" s="15"/>
      <c r="C1017" s="58"/>
      <c r="D1017" s="15"/>
      <c r="E1017" s="15"/>
      <c r="F1017" s="15"/>
      <c r="G1017" s="15"/>
      <c r="H1017" s="15"/>
      <c r="I1017" s="15"/>
      <c r="J1017" s="15"/>
      <c r="K1017" s="15"/>
      <c r="L1017" s="67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15"/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  <c r="BR1017" s="15"/>
      <c r="BS1017" s="15"/>
      <c r="BT1017" s="15"/>
      <c r="BU1017" s="15"/>
      <c r="BV1017" s="15"/>
      <c r="BW1017" s="15"/>
      <c r="BX1017" s="15"/>
      <c r="BY1017" s="15"/>
      <c r="BZ1017" s="15"/>
      <c r="CA1017" s="15"/>
      <c r="CB1017" s="15"/>
      <c r="CC1017" s="15"/>
      <c r="CD1017" s="15"/>
      <c r="CE1017" s="15"/>
      <c r="CF1017" s="15"/>
      <c r="CG1017" s="15"/>
      <c r="CH1017" s="15"/>
      <c r="CI1017" s="15"/>
      <c r="CJ1017" s="15"/>
      <c r="CK1017" s="15"/>
      <c r="CL1017" s="15"/>
      <c r="CM1017" s="15"/>
      <c r="CN1017" s="15"/>
      <c r="CO1017" s="15"/>
      <c r="CP1017" s="15"/>
      <c r="CQ1017" s="15"/>
      <c r="CR1017" s="15"/>
      <c r="CS1017" s="15"/>
      <c r="CT1017" s="15"/>
      <c r="CU1017" s="15"/>
      <c r="CV1017" s="15"/>
      <c r="CW1017" s="15"/>
      <c r="CX1017" s="15"/>
      <c r="CY1017" s="15"/>
      <c r="CZ1017" s="15"/>
      <c r="DA1017" s="15"/>
      <c r="DB1017" s="15"/>
      <c r="DC1017" s="15"/>
      <c r="DD1017" s="15"/>
      <c r="DE1017" s="15"/>
      <c r="DF1017" s="15"/>
      <c r="DG1017" s="15"/>
      <c r="DH1017" s="15"/>
      <c r="DI1017" s="15"/>
      <c r="DJ1017" s="15"/>
      <c r="DK1017" s="15"/>
      <c r="DL1017" s="15"/>
      <c r="DM1017" s="15"/>
      <c r="DN1017" s="15"/>
      <c r="DO1017" s="15"/>
      <c r="DP1017" s="15"/>
      <c r="DQ1017" s="15"/>
      <c r="DR1017" s="15"/>
      <c r="DS1017" s="15"/>
      <c r="DT1017" s="15"/>
      <c r="DU1017" s="15"/>
    </row>
    <row r="1018" spans="1:125" x14ac:dyDescent="0.2">
      <c r="A1018" s="15"/>
      <c r="B1018" s="15"/>
      <c r="C1018" s="58"/>
      <c r="D1018" s="15"/>
      <c r="E1018" s="15"/>
      <c r="F1018" s="15"/>
      <c r="G1018" s="15"/>
      <c r="H1018" s="15"/>
      <c r="I1018" s="15"/>
      <c r="J1018" s="15"/>
      <c r="K1018" s="15"/>
      <c r="L1018" s="67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15"/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  <c r="BR1018" s="15"/>
      <c r="BS1018" s="15"/>
      <c r="BT1018" s="15"/>
      <c r="BU1018" s="15"/>
      <c r="BV1018" s="15"/>
      <c r="BW1018" s="15"/>
      <c r="BX1018" s="15"/>
      <c r="BY1018" s="15"/>
      <c r="BZ1018" s="15"/>
      <c r="CA1018" s="15"/>
      <c r="CB1018" s="15"/>
      <c r="CC1018" s="15"/>
      <c r="CD1018" s="15"/>
      <c r="CE1018" s="15"/>
      <c r="CF1018" s="15"/>
      <c r="CG1018" s="15"/>
      <c r="CH1018" s="15"/>
      <c r="CI1018" s="15"/>
      <c r="CJ1018" s="15"/>
      <c r="CK1018" s="15"/>
      <c r="CL1018" s="15"/>
      <c r="CM1018" s="15"/>
      <c r="CN1018" s="15"/>
      <c r="CO1018" s="15"/>
      <c r="CP1018" s="15"/>
      <c r="CQ1018" s="15"/>
      <c r="CR1018" s="15"/>
      <c r="CS1018" s="15"/>
      <c r="CT1018" s="15"/>
      <c r="CU1018" s="15"/>
      <c r="CV1018" s="15"/>
      <c r="CW1018" s="15"/>
      <c r="CX1018" s="15"/>
      <c r="CY1018" s="15"/>
      <c r="CZ1018" s="15"/>
      <c r="DA1018" s="15"/>
      <c r="DB1018" s="15"/>
      <c r="DC1018" s="15"/>
      <c r="DD1018" s="15"/>
      <c r="DE1018" s="15"/>
      <c r="DF1018" s="15"/>
      <c r="DG1018" s="15"/>
      <c r="DH1018" s="15"/>
      <c r="DI1018" s="15"/>
      <c r="DJ1018" s="15"/>
      <c r="DK1018" s="15"/>
      <c r="DL1018" s="15"/>
      <c r="DM1018" s="15"/>
      <c r="DN1018" s="15"/>
      <c r="DO1018" s="15"/>
      <c r="DP1018" s="15"/>
      <c r="DQ1018" s="15"/>
      <c r="DR1018" s="15"/>
      <c r="DS1018" s="15"/>
      <c r="DT1018" s="15"/>
      <c r="DU1018" s="15"/>
    </row>
    <row r="1019" spans="1:125" x14ac:dyDescent="0.2">
      <c r="A1019" s="15"/>
      <c r="B1019" s="15"/>
      <c r="C1019" s="58"/>
      <c r="D1019" s="15"/>
      <c r="E1019" s="15"/>
      <c r="F1019" s="15"/>
      <c r="G1019" s="15"/>
      <c r="H1019" s="15"/>
      <c r="I1019" s="15"/>
      <c r="J1019" s="15"/>
      <c r="K1019" s="15"/>
      <c r="L1019" s="67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A1019" s="15"/>
      <c r="BB1019" s="15"/>
      <c r="BC1019" s="15"/>
      <c r="BD1019" s="15"/>
      <c r="BE1019" s="15"/>
      <c r="BF1019" s="15"/>
      <c r="BG1019" s="15"/>
      <c r="BH1019" s="15"/>
      <c r="BI1019" s="15"/>
      <c r="BJ1019" s="15"/>
      <c r="BK1019" s="15"/>
      <c r="BL1019" s="15"/>
      <c r="BM1019" s="15"/>
      <c r="BN1019" s="15"/>
      <c r="BO1019" s="15"/>
      <c r="BP1019" s="15"/>
      <c r="BQ1019" s="15"/>
      <c r="BR1019" s="15"/>
      <c r="BS1019" s="15"/>
      <c r="BT1019" s="15"/>
      <c r="BU1019" s="15"/>
      <c r="BV1019" s="15"/>
      <c r="BW1019" s="15"/>
      <c r="BX1019" s="15"/>
      <c r="BY1019" s="15"/>
      <c r="BZ1019" s="15"/>
      <c r="CA1019" s="15"/>
      <c r="CB1019" s="15"/>
      <c r="CC1019" s="15"/>
      <c r="CD1019" s="15"/>
      <c r="CE1019" s="15"/>
      <c r="CF1019" s="15"/>
      <c r="CG1019" s="15"/>
      <c r="CH1019" s="15"/>
      <c r="CI1019" s="15"/>
      <c r="CJ1019" s="15"/>
      <c r="CK1019" s="15"/>
      <c r="CL1019" s="15"/>
      <c r="CM1019" s="15"/>
      <c r="CN1019" s="15"/>
      <c r="CO1019" s="15"/>
      <c r="CP1019" s="15"/>
      <c r="CQ1019" s="15"/>
      <c r="CR1019" s="15"/>
      <c r="CS1019" s="15"/>
      <c r="CT1019" s="15"/>
      <c r="CU1019" s="15"/>
      <c r="CV1019" s="15"/>
      <c r="CW1019" s="15"/>
      <c r="CX1019" s="15"/>
      <c r="CY1019" s="15"/>
      <c r="CZ1019" s="15"/>
      <c r="DA1019" s="15"/>
      <c r="DB1019" s="15"/>
      <c r="DC1019" s="15"/>
      <c r="DD1019" s="15"/>
      <c r="DE1019" s="15"/>
      <c r="DF1019" s="15"/>
      <c r="DG1019" s="15"/>
      <c r="DH1019" s="15"/>
      <c r="DI1019" s="15"/>
      <c r="DJ1019" s="15"/>
      <c r="DK1019" s="15"/>
      <c r="DL1019" s="15"/>
      <c r="DM1019" s="15"/>
      <c r="DN1019" s="15"/>
      <c r="DO1019" s="15"/>
      <c r="DP1019" s="15"/>
      <c r="DQ1019" s="15"/>
      <c r="DR1019" s="15"/>
      <c r="DS1019" s="15"/>
      <c r="DT1019" s="15"/>
      <c r="DU1019" s="15"/>
    </row>
    <row r="1020" spans="1:125" x14ac:dyDescent="0.2">
      <c r="A1020" s="15"/>
      <c r="B1020" s="15"/>
      <c r="C1020" s="58"/>
      <c r="D1020" s="15"/>
      <c r="E1020" s="15"/>
      <c r="F1020" s="15"/>
      <c r="G1020" s="15"/>
      <c r="H1020" s="15"/>
      <c r="I1020" s="15"/>
      <c r="J1020" s="15"/>
      <c r="K1020" s="15"/>
      <c r="L1020" s="67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15"/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  <c r="BU1020" s="15"/>
      <c r="BV1020" s="15"/>
      <c r="BW1020" s="15"/>
      <c r="BX1020" s="15"/>
      <c r="BY1020" s="15"/>
      <c r="BZ1020" s="15"/>
      <c r="CA1020" s="15"/>
      <c r="CB1020" s="15"/>
      <c r="CC1020" s="15"/>
      <c r="CD1020" s="15"/>
      <c r="CE1020" s="15"/>
      <c r="CF1020" s="15"/>
      <c r="CG1020" s="15"/>
      <c r="CH1020" s="15"/>
      <c r="CI1020" s="15"/>
      <c r="CJ1020" s="15"/>
      <c r="CK1020" s="15"/>
      <c r="CL1020" s="15"/>
      <c r="CM1020" s="15"/>
      <c r="CN1020" s="15"/>
      <c r="CO1020" s="15"/>
      <c r="CP1020" s="15"/>
      <c r="CQ1020" s="15"/>
      <c r="CR1020" s="15"/>
      <c r="CS1020" s="15"/>
      <c r="CT1020" s="15"/>
      <c r="CU1020" s="15"/>
      <c r="CV1020" s="15"/>
      <c r="CW1020" s="15"/>
      <c r="CX1020" s="15"/>
      <c r="CY1020" s="15"/>
      <c r="CZ1020" s="15"/>
      <c r="DA1020" s="15"/>
      <c r="DB1020" s="15"/>
      <c r="DC1020" s="15"/>
      <c r="DD1020" s="15"/>
      <c r="DE1020" s="15"/>
      <c r="DF1020" s="15"/>
      <c r="DG1020" s="15"/>
      <c r="DH1020" s="15"/>
      <c r="DI1020" s="15"/>
      <c r="DJ1020" s="15"/>
      <c r="DK1020" s="15"/>
      <c r="DL1020" s="15"/>
      <c r="DM1020" s="15"/>
      <c r="DN1020" s="15"/>
      <c r="DO1020" s="15"/>
      <c r="DP1020" s="15"/>
      <c r="DQ1020" s="15"/>
      <c r="DR1020" s="15"/>
      <c r="DS1020" s="15"/>
      <c r="DT1020" s="15"/>
      <c r="DU1020" s="15"/>
    </row>
    <row r="1021" spans="1:125" x14ac:dyDescent="0.2">
      <c r="A1021" s="15"/>
      <c r="B1021" s="15"/>
      <c r="C1021" s="58"/>
      <c r="D1021" s="15"/>
      <c r="E1021" s="15"/>
      <c r="F1021" s="15"/>
      <c r="G1021" s="15"/>
      <c r="H1021" s="15"/>
      <c r="I1021" s="15"/>
      <c r="J1021" s="15"/>
      <c r="K1021" s="15"/>
      <c r="L1021" s="67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A1021" s="15"/>
      <c r="BB1021" s="15"/>
      <c r="BC1021" s="15"/>
      <c r="BD1021" s="15"/>
      <c r="BE1021" s="15"/>
      <c r="BF1021" s="15"/>
      <c r="BG1021" s="15"/>
      <c r="BH1021" s="15"/>
      <c r="BI1021" s="15"/>
      <c r="BJ1021" s="15"/>
      <c r="BK1021" s="15"/>
      <c r="BL1021" s="15"/>
      <c r="BM1021" s="15"/>
      <c r="BN1021" s="15"/>
      <c r="BO1021" s="15"/>
      <c r="BP1021" s="15"/>
      <c r="BQ1021" s="15"/>
      <c r="BR1021" s="15"/>
      <c r="BS1021" s="15"/>
      <c r="BT1021" s="15"/>
      <c r="BU1021" s="15"/>
      <c r="BV1021" s="15"/>
      <c r="BW1021" s="15"/>
      <c r="BX1021" s="15"/>
      <c r="BY1021" s="15"/>
      <c r="BZ1021" s="15"/>
      <c r="CA1021" s="15"/>
      <c r="CB1021" s="15"/>
      <c r="CC1021" s="15"/>
      <c r="CD1021" s="15"/>
      <c r="CE1021" s="15"/>
      <c r="CF1021" s="15"/>
      <c r="CG1021" s="15"/>
      <c r="CH1021" s="15"/>
      <c r="CI1021" s="15"/>
      <c r="CJ1021" s="15"/>
      <c r="CK1021" s="15"/>
      <c r="CL1021" s="15"/>
      <c r="CM1021" s="15"/>
      <c r="CN1021" s="15"/>
      <c r="CO1021" s="15"/>
      <c r="CP1021" s="15"/>
      <c r="CQ1021" s="15"/>
      <c r="CR1021" s="15"/>
      <c r="CS1021" s="15"/>
      <c r="CT1021" s="15"/>
      <c r="CU1021" s="15"/>
      <c r="CV1021" s="15"/>
      <c r="CW1021" s="15"/>
      <c r="CX1021" s="15"/>
      <c r="CY1021" s="15"/>
      <c r="CZ1021" s="15"/>
      <c r="DA1021" s="15"/>
      <c r="DB1021" s="15"/>
      <c r="DC1021" s="15"/>
      <c r="DD1021" s="15"/>
      <c r="DE1021" s="15"/>
      <c r="DF1021" s="15"/>
      <c r="DG1021" s="15"/>
      <c r="DH1021" s="15"/>
      <c r="DI1021" s="15"/>
      <c r="DJ1021" s="15"/>
      <c r="DK1021" s="15"/>
      <c r="DL1021" s="15"/>
      <c r="DM1021" s="15"/>
      <c r="DN1021" s="15"/>
      <c r="DO1021" s="15"/>
      <c r="DP1021" s="15"/>
      <c r="DQ1021" s="15"/>
      <c r="DR1021" s="15"/>
      <c r="DS1021" s="15"/>
      <c r="DT1021" s="15"/>
      <c r="DU1021" s="15"/>
    </row>
    <row r="1022" spans="1:125" x14ac:dyDescent="0.2">
      <c r="A1022" s="15"/>
      <c r="B1022" s="15"/>
      <c r="C1022" s="58"/>
      <c r="D1022" s="15"/>
      <c r="E1022" s="15"/>
      <c r="F1022" s="15"/>
      <c r="G1022" s="15"/>
      <c r="H1022" s="15"/>
      <c r="I1022" s="15"/>
      <c r="J1022" s="15"/>
      <c r="K1022" s="15"/>
      <c r="L1022" s="67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  <c r="BC1022" s="15"/>
      <c r="BD1022" s="15"/>
      <c r="BE1022" s="15"/>
      <c r="BF1022" s="15"/>
      <c r="BG1022" s="15"/>
      <c r="BH1022" s="15"/>
      <c r="BI1022" s="15"/>
      <c r="BJ1022" s="15"/>
      <c r="BK1022" s="15"/>
      <c r="BL1022" s="15"/>
      <c r="BM1022" s="15"/>
      <c r="BN1022" s="15"/>
      <c r="BO1022" s="15"/>
      <c r="BP1022" s="15"/>
      <c r="BQ1022" s="15"/>
      <c r="BR1022" s="15"/>
      <c r="BS1022" s="15"/>
      <c r="BT1022" s="15"/>
      <c r="BU1022" s="15"/>
      <c r="BV1022" s="15"/>
      <c r="BW1022" s="15"/>
      <c r="BX1022" s="15"/>
      <c r="BY1022" s="15"/>
      <c r="BZ1022" s="15"/>
      <c r="CA1022" s="15"/>
      <c r="CB1022" s="15"/>
      <c r="CC1022" s="15"/>
      <c r="CD1022" s="15"/>
      <c r="CE1022" s="15"/>
      <c r="CF1022" s="15"/>
      <c r="CG1022" s="15"/>
      <c r="CH1022" s="15"/>
      <c r="CI1022" s="15"/>
      <c r="CJ1022" s="15"/>
      <c r="CK1022" s="15"/>
      <c r="CL1022" s="15"/>
      <c r="CM1022" s="15"/>
      <c r="CN1022" s="15"/>
      <c r="CO1022" s="15"/>
      <c r="CP1022" s="15"/>
      <c r="CQ1022" s="15"/>
      <c r="CR1022" s="15"/>
      <c r="CS1022" s="15"/>
      <c r="CT1022" s="15"/>
      <c r="CU1022" s="15"/>
      <c r="CV1022" s="15"/>
      <c r="CW1022" s="15"/>
      <c r="CX1022" s="15"/>
      <c r="CY1022" s="15"/>
      <c r="CZ1022" s="15"/>
      <c r="DA1022" s="15"/>
      <c r="DB1022" s="15"/>
      <c r="DC1022" s="15"/>
      <c r="DD1022" s="15"/>
      <c r="DE1022" s="15"/>
      <c r="DF1022" s="15"/>
      <c r="DG1022" s="15"/>
      <c r="DH1022" s="15"/>
      <c r="DI1022" s="15"/>
      <c r="DJ1022" s="15"/>
      <c r="DK1022" s="15"/>
      <c r="DL1022" s="15"/>
      <c r="DM1022" s="15"/>
      <c r="DN1022" s="15"/>
      <c r="DO1022" s="15"/>
      <c r="DP1022" s="15"/>
      <c r="DQ1022" s="15"/>
      <c r="DR1022" s="15"/>
      <c r="DS1022" s="15"/>
      <c r="DT1022" s="15"/>
      <c r="DU1022" s="15"/>
    </row>
    <row r="1023" spans="1:125" x14ac:dyDescent="0.2">
      <c r="A1023" s="15"/>
      <c r="B1023" s="15"/>
      <c r="C1023" s="58"/>
      <c r="D1023" s="15"/>
      <c r="E1023" s="15"/>
      <c r="F1023" s="15"/>
      <c r="G1023" s="15"/>
      <c r="H1023" s="15"/>
      <c r="I1023" s="15"/>
      <c r="J1023" s="15"/>
      <c r="K1023" s="15"/>
      <c r="L1023" s="67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/>
      <c r="AX1023" s="15"/>
      <c r="AY1023" s="15"/>
      <c r="AZ1023" s="15"/>
      <c r="BA1023" s="15"/>
      <c r="BB1023" s="15"/>
      <c r="BC1023" s="15"/>
      <c r="BD1023" s="15"/>
      <c r="BE1023" s="15"/>
      <c r="BF1023" s="15"/>
      <c r="BG1023" s="15"/>
      <c r="BH1023" s="15"/>
      <c r="BI1023" s="15"/>
      <c r="BJ1023" s="15"/>
      <c r="BK1023" s="15"/>
      <c r="BL1023" s="15"/>
      <c r="BM1023" s="15"/>
      <c r="BN1023" s="15"/>
      <c r="BO1023" s="15"/>
      <c r="BP1023" s="15"/>
      <c r="BQ1023" s="15"/>
      <c r="BR1023" s="15"/>
      <c r="BS1023" s="15"/>
      <c r="BT1023" s="15"/>
      <c r="BU1023" s="15"/>
      <c r="BV1023" s="15"/>
      <c r="BW1023" s="15"/>
      <c r="BX1023" s="15"/>
      <c r="BY1023" s="15"/>
      <c r="BZ1023" s="15"/>
      <c r="CA1023" s="15"/>
      <c r="CB1023" s="15"/>
      <c r="CC1023" s="15"/>
      <c r="CD1023" s="15"/>
      <c r="CE1023" s="15"/>
      <c r="CF1023" s="15"/>
      <c r="CG1023" s="15"/>
      <c r="CH1023" s="15"/>
      <c r="CI1023" s="15"/>
      <c r="CJ1023" s="15"/>
      <c r="CK1023" s="15"/>
      <c r="CL1023" s="15"/>
      <c r="CM1023" s="15"/>
      <c r="CN1023" s="15"/>
      <c r="CO1023" s="15"/>
      <c r="CP1023" s="15"/>
      <c r="CQ1023" s="15"/>
      <c r="CR1023" s="15"/>
      <c r="CS1023" s="15"/>
      <c r="CT1023" s="15"/>
      <c r="CU1023" s="15"/>
      <c r="CV1023" s="15"/>
      <c r="CW1023" s="15"/>
      <c r="CX1023" s="15"/>
      <c r="CY1023" s="15"/>
      <c r="CZ1023" s="15"/>
      <c r="DA1023" s="15"/>
      <c r="DB1023" s="15"/>
      <c r="DC1023" s="15"/>
      <c r="DD1023" s="15"/>
      <c r="DE1023" s="15"/>
      <c r="DF1023" s="15"/>
      <c r="DG1023" s="15"/>
      <c r="DH1023" s="15"/>
      <c r="DI1023" s="15"/>
      <c r="DJ1023" s="15"/>
      <c r="DK1023" s="15"/>
      <c r="DL1023" s="15"/>
      <c r="DM1023" s="15"/>
      <c r="DN1023" s="15"/>
      <c r="DO1023" s="15"/>
      <c r="DP1023" s="15"/>
      <c r="DQ1023" s="15"/>
      <c r="DR1023" s="15"/>
      <c r="DS1023" s="15"/>
      <c r="DT1023" s="15"/>
      <c r="DU1023" s="15"/>
    </row>
    <row r="1024" spans="1:125" x14ac:dyDescent="0.2">
      <c r="A1024" s="15"/>
      <c r="B1024" s="15"/>
      <c r="C1024" s="58"/>
      <c r="D1024" s="15"/>
      <c r="E1024" s="15"/>
      <c r="F1024" s="15"/>
      <c r="G1024" s="15"/>
      <c r="H1024" s="15"/>
      <c r="I1024" s="15"/>
      <c r="J1024" s="15"/>
      <c r="K1024" s="15"/>
      <c r="L1024" s="67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  <c r="BC1024" s="15"/>
      <c r="BD1024" s="15"/>
      <c r="BE1024" s="15"/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  <c r="BR1024" s="15"/>
      <c r="BS1024" s="15"/>
      <c r="BT1024" s="15"/>
      <c r="BU1024" s="15"/>
      <c r="BV1024" s="15"/>
      <c r="BW1024" s="15"/>
      <c r="BX1024" s="15"/>
      <c r="BY1024" s="15"/>
      <c r="BZ1024" s="15"/>
      <c r="CA1024" s="15"/>
      <c r="CB1024" s="15"/>
      <c r="CC1024" s="15"/>
      <c r="CD1024" s="15"/>
      <c r="CE1024" s="15"/>
      <c r="CF1024" s="15"/>
      <c r="CG1024" s="15"/>
      <c r="CH1024" s="15"/>
      <c r="CI1024" s="15"/>
      <c r="CJ1024" s="15"/>
      <c r="CK1024" s="15"/>
      <c r="CL1024" s="15"/>
      <c r="CM1024" s="15"/>
      <c r="CN1024" s="15"/>
      <c r="CO1024" s="15"/>
      <c r="CP1024" s="15"/>
      <c r="CQ1024" s="15"/>
      <c r="CR1024" s="15"/>
      <c r="CS1024" s="15"/>
      <c r="CT1024" s="15"/>
      <c r="CU1024" s="15"/>
      <c r="CV1024" s="15"/>
      <c r="CW1024" s="15"/>
      <c r="CX1024" s="15"/>
      <c r="CY1024" s="15"/>
      <c r="CZ1024" s="15"/>
      <c r="DA1024" s="15"/>
      <c r="DB1024" s="15"/>
      <c r="DC1024" s="15"/>
      <c r="DD1024" s="15"/>
      <c r="DE1024" s="15"/>
      <c r="DF1024" s="15"/>
      <c r="DG1024" s="15"/>
      <c r="DH1024" s="15"/>
      <c r="DI1024" s="15"/>
      <c r="DJ1024" s="15"/>
      <c r="DK1024" s="15"/>
      <c r="DL1024" s="15"/>
      <c r="DM1024" s="15"/>
      <c r="DN1024" s="15"/>
      <c r="DO1024" s="15"/>
      <c r="DP1024" s="15"/>
      <c r="DQ1024" s="15"/>
      <c r="DR1024" s="15"/>
      <c r="DS1024" s="15"/>
      <c r="DT1024" s="15"/>
      <c r="DU1024" s="15"/>
    </row>
    <row r="1025" spans="1:125" x14ac:dyDescent="0.2">
      <c r="A1025" s="15"/>
      <c r="B1025" s="15"/>
      <c r="C1025" s="58"/>
      <c r="D1025" s="15"/>
      <c r="E1025" s="15"/>
      <c r="F1025" s="15"/>
      <c r="G1025" s="15"/>
      <c r="H1025" s="15"/>
      <c r="I1025" s="15"/>
      <c r="J1025" s="15"/>
      <c r="K1025" s="15"/>
      <c r="L1025" s="67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  <c r="BC1025" s="15"/>
      <c r="BD1025" s="15"/>
      <c r="BE1025" s="15"/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  <c r="BR1025" s="15"/>
      <c r="BS1025" s="15"/>
      <c r="BT1025" s="15"/>
      <c r="BU1025" s="15"/>
      <c r="BV1025" s="15"/>
      <c r="BW1025" s="15"/>
      <c r="BX1025" s="15"/>
      <c r="BY1025" s="15"/>
      <c r="BZ1025" s="15"/>
      <c r="CA1025" s="15"/>
      <c r="CB1025" s="15"/>
      <c r="CC1025" s="15"/>
      <c r="CD1025" s="15"/>
      <c r="CE1025" s="15"/>
      <c r="CF1025" s="15"/>
      <c r="CG1025" s="15"/>
      <c r="CH1025" s="15"/>
      <c r="CI1025" s="15"/>
      <c r="CJ1025" s="15"/>
      <c r="CK1025" s="15"/>
      <c r="CL1025" s="15"/>
      <c r="CM1025" s="15"/>
      <c r="CN1025" s="15"/>
      <c r="CO1025" s="15"/>
      <c r="CP1025" s="15"/>
      <c r="CQ1025" s="15"/>
      <c r="CR1025" s="15"/>
      <c r="CS1025" s="15"/>
      <c r="CT1025" s="15"/>
      <c r="CU1025" s="15"/>
      <c r="CV1025" s="15"/>
      <c r="CW1025" s="15"/>
      <c r="CX1025" s="15"/>
      <c r="CY1025" s="15"/>
      <c r="CZ1025" s="15"/>
      <c r="DA1025" s="15"/>
      <c r="DB1025" s="15"/>
      <c r="DC1025" s="15"/>
      <c r="DD1025" s="15"/>
      <c r="DE1025" s="15"/>
      <c r="DF1025" s="15"/>
      <c r="DG1025" s="15"/>
      <c r="DH1025" s="15"/>
      <c r="DI1025" s="15"/>
      <c r="DJ1025" s="15"/>
      <c r="DK1025" s="15"/>
      <c r="DL1025" s="15"/>
      <c r="DM1025" s="15"/>
      <c r="DN1025" s="15"/>
      <c r="DO1025" s="15"/>
      <c r="DP1025" s="15"/>
      <c r="DQ1025" s="15"/>
      <c r="DR1025" s="15"/>
      <c r="DS1025" s="15"/>
      <c r="DT1025" s="15"/>
      <c r="DU1025" s="15"/>
    </row>
  </sheetData>
  <mergeCells count="325">
    <mergeCell ref="C23:L23"/>
    <mergeCell ref="M23:T23"/>
    <mergeCell ref="U23:Y23"/>
    <mergeCell ref="J19:J20"/>
    <mergeCell ref="K19:K20"/>
    <mergeCell ref="L19:L20"/>
    <mergeCell ref="M19:M20"/>
    <mergeCell ref="N19:N20"/>
    <mergeCell ref="Q19:Q20"/>
    <mergeCell ref="AI19:AI20"/>
    <mergeCell ref="AJ19:AJ20"/>
    <mergeCell ref="AK19:AK20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Z17:AZ18"/>
    <mergeCell ref="BA17:BA18"/>
    <mergeCell ref="O19:P19"/>
    <mergeCell ref="R19:S19"/>
    <mergeCell ref="T19:U19"/>
    <mergeCell ref="V19:W19"/>
    <mergeCell ref="X19:Y19"/>
    <mergeCell ref="Z19:AA19"/>
    <mergeCell ref="AB19:AC19"/>
    <mergeCell ref="AD19:AE19"/>
    <mergeCell ref="AL19:AL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Y19:AY20"/>
    <mergeCell ref="AZ19:AZ20"/>
    <mergeCell ref="BA19:BA20"/>
    <mergeCell ref="J17:J18"/>
    <mergeCell ref="K17:K18"/>
    <mergeCell ref="L17:L18"/>
    <mergeCell ref="M17:M18"/>
    <mergeCell ref="N17:N18"/>
    <mergeCell ref="Q17:Q18"/>
    <mergeCell ref="AI17:AI18"/>
    <mergeCell ref="AJ17:AJ18"/>
    <mergeCell ref="AK17:AK18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S15:AS16"/>
    <mergeCell ref="AT15:AT16"/>
    <mergeCell ref="AU15:AU16"/>
    <mergeCell ref="AY15:AY16"/>
    <mergeCell ref="AZ15:AZ16"/>
    <mergeCell ref="BA15:BA16"/>
    <mergeCell ref="O17:P17"/>
    <mergeCell ref="R17:S17"/>
    <mergeCell ref="T17:U17"/>
    <mergeCell ref="V17:W17"/>
    <mergeCell ref="X17:Y17"/>
    <mergeCell ref="Z17:AA17"/>
    <mergeCell ref="AB17:AC17"/>
    <mergeCell ref="AF17:AG17"/>
    <mergeCell ref="AL17:AL18"/>
    <mergeCell ref="AN17:AN18"/>
    <mergeCell ref="AO17:AO18"/>
    <mergeCell ref="AP17:AP18"/>
    <mergeCell ref="AQ17:AQ18"/>
    <mergeCell ref="AR17:AR18"/>
    <mergeCell ref="AS17:AS18"/>
    <mergeCell ref="AT17:AT18"/>
    <mergeCell ref="AU17:AU18"/>
    <mergeCell ref="AY17:AY18"/>
    <mergeCell ref="AI15:AI16"/>
    <mergeCell ref="AJ15:AJ16"/>
    <mergeCell ref="AK15:AK16"/>
    <mergeCell ref="AL15:AL16"/>
    <mergeCell ref="AN15:AN16"/>
    <mergeCell ref="AO15:AO16"/>
    <mergeCell ref="AP15:AP16"/>
    <mergeCell ref="AQ15:AQ16"/>
    <mergeCell ref="AR15:AR16"/>
    <mergeCell ref="O15:P15"/>
    <mergeCell ref="R15:S15"/>
    <mergeCell ref="T15:U15"/>
    <mergeCell ref="V15:W15"/>
    <mergeCell ref="X15:Y15"/>
    <mergeCell ref="Z15:AA15"/>
    <mergeCell ref="AD15:AE15"/>
    <mergeCell ref="AF15:AG15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J13:J14"/>
    <mergeCell ref="K13:K14"/>
    <mergeCell ref="L13:L14"/>
    <mergeCell ref="M13:M14"/>
    <mergeCell ref="N13:N14"/>
    <mergeCell ref="Q13:Q14"/>
    <mergeCell ref="AI13:AI14"/>
    <mergeCell ref="AJ13:AJ14"/>
    <mergeCell ref="AK13:AK14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Z11:AZ12"/>
    <mergeCell ref="BA11:BA12"/>
    <mergeCell ref="O13:P13"/>
    <mergeCell ref="R13:S13"/>
    <mergeCell ref="T13:U13"/>
    <mergeCell ref="V13:W13"/>
    <mergeCell ref="X13:Y13"/>
    <mergeCell ref="AB13:AC13"/>
    <mergeCell ref="AD13:AE13"/>
    <mergeCell ref="AF13:AG13"/>
    <mergeCell ref="AL13:AL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Y13:AY14"/>
    <mergeCell ref="AZ13:AZ14"/>
    <mergeCell ref="BA13:BA14"/>
    <mergeCell ref="J11:J12"/>
    <mergeCell ref="K11:K12"/>
    <mergeCell ref="L11:L12"/>
    <mergeCell ref="M11:M12"/>
    <mergeCell ref="N11:N12"/>
    <mergeCell ref="Q11:Q12"/>
    <mergeCell ref="AI11:AI12"/>
    <mergeCell ref="AJ11:AJ12"/>
    <mergeCell ref="AK11:AK12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S9:AS10"/>
    <mergeCell ref="AT9:AT10"/>
    <mergeCell ref="AU9:AU10"/>
    <mergeCell ref="AY9:AY10"/>
    <mergeCell ref="AZ9:AZ10"/>
    <mergeCell ref="BA9:BA10"/>
    <mergeCell ref="O11:P11"/>
    <mergeCell ref="R11:S11"/>
    <mergeCell ref="T11:U11"/>
    <mergeCell ref="V11:W11"/>
    <mergeCell ref="Z11:AA11"/>
    <mergeCell ref="AB11:AC11"/>
    <mergeCell ref="AD11:AE11"/>
    <mergeCell ref="AF11:AG11"/>
    <mergeCell ref="AL11:AL12"/>
    <mergeCell ref="AN11:AN12"/>
    <mergeCell ref="AO11:AO12"/>
    <mergeCell ref="AP11:AP12"/>
    <mergeCell ref="AQ11:AQ12"/>
    <mergeCell ref="AR11:AR12"/>
    <mergeCell ref="AS11:AS12"/>
    <mergeCell ref="AT11:AT12"/>
    <mergeCell ref="AU11:AU12"/>
    <mergeCell ref="AY11:AY12"/>
    <mergeCell ref="AI9:AI10"/>
    <mergeCell ref="AJ9:AJ10"/>
    <mergeCell ref="AK9:AK10"/>
    <mergeCell ref="AL9:AL10"/>
    <mergeCell ref="AN9:AN10"/>
    <mergeCell ref="AO9:AO10"/>
    <mergeCell ref="AP9:AP10"/>
    <mergeCell ref="AQ9:AQ10"/>
    <mergeCell ref="AR9:AR10"/>
    <mergeCell ref="O9:P9"/>
    <mergeCell ref="R9:S9"/>
    <mergeCell ref="T9:U9"/>
    <mergeCell ref="X9:Y9"/>
    <mergeCell ref="Z9:AA9"/>
    <mergeCell ref="AB9:AC9"/>
    <mergeCell ref="AD9:AE9"/>
    <mergeCell ref="AF9:AG9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Q9:Q10"/>
    <mergeCell ref="J7:J8"/>
    <mergeCell ref="K7:K8"/>
    <mergeCell ref="L7:L8"/>
    <mergeCell ref="M7:M8"/>
    <mergeCell ref="N7:N8"/>
    <mergeCell ref="Q7:Q8"/>
    <mergeCell ref="AI7:AI8"/>
    <mergeCell ref="AJ7:AJ8"/>
    <mergeCell ref="AK7:AK8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Y5:AY6"/>
    <mergeCell ref="AZ5:AZ6"/>
    <mergeCell ref="BA5:BA6"/>
    <mergeCell ref="R6:S6"/>
    <mergeCell ref="O7:P7"/>
    <mergeCell ref="R7:S7"/>
    <mergeCell ref="V7:W7"/>
    <mergeCell ref="X7:Y7"/>
    <mergeCell ref="Z7:AA7"/>
    <mergeCell ref="AB7:AC7"/>
    <mergeCell ref="AD7:AE7"/>
    <mergeCell ref="AF7:AG7"/>
    <mergeCell ref="AL7:AL8"/>
    <mergeCell ref="AN7:AN8"/>
    <mergeCell ref="AO7:AO8"/>
    <mergeCell ref="AP7:AP8"/>
    <mergeCell ref="AQ7:AQ8"/>
    <mergeCell ref="AR7:AR8"/>
    <mergeCell ref="AS7:AS8"/>
    <mergeCell ref="AT7:AT8"/>
    <mergeCell ref="AU7:AU8"/>
    <mergeCell ref="AY7:AY8"/>
    <mergeCell ref="AZ7:AZ8"/>
    <mergeCell ref="BA7:BA8"/>
    <mergeCell ref="AL5:AL6"/>
    <mergeCell ref="AN5:AN6"/>
    <mergeCell ref="AO5:AO6"/>
    <mergeCell ref="AP5:AP6"/>
    <mergeCell ref="AQ5:AQ6"/>
    <mergeCell ref="AR5:AR6"/>
    <mergeCell ref="AS5:AS6"/>
    <mergeCell ref="AT5:AT6"/>
    <mergeCell ref="AU5:AU6"/>
    <mergeCell ref="J5:J6"/>
    <mergeCell ref="K5:K6"/>
    <mergeCell ref="L5:L6"/>
    <mergeCell ref="M5:M6"/>
    <mergeCell ref="N5:N6"/>
    <mergeCell ref="Q5:Q6"/>
    <mergeCell ref="AI5:AI6"/>
    <mergeCell ref="AJ5:AJ6"/>
    <mergeCell ref="AK5:AK6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O5:P5"/>
    <mergeCell ref="R5:S5"/>
    <mergeCell ref="T5:U5"/>
    <mergeCell ref="V5:W5"/>
    <mergeCell ref="X5:Y5"/>
    <mergeCell ref="Z5:AA5"/>
    <mergeCell ref="AB5:AC5"/>
    <mergeCell ref="AD5:AE5"/>
    <mergeCell ref="AF5:AG5"/>
    <mergeCell ref="A1:AG2"/>
    <mergeCell ref="AI1:AJ2"/>
    <mergeCell ref="AK1:AK2"/>
    <mergeCell ref="C3:G3"/>
    <mergeCell ref="M3:P3"/>
    <mergeCell ref="Q3:AG3"/>
    <mergeCell ref="AI3:AL3"/>
    <mergeCell ref="O4:P4"/>
    <mergeCell ref="R4:S4"/>
    <mergeCell ref="T4:U4"/>
    <mergeCell ref="V4:W4"/>
    <mergeCell ref="X4:Y4"/>
    <mergeCell ref="Z4:AA4"/>
    <mergeCell ref="AB4:AC4"/>
    <mergeCell ref="AD4:AE4"/>
    <mergeCell ref="AF4:AG4"/>
  </mergeCells>
  <conditionalFormatting sqref="V11:W11">
    <cfRule type="cellIs" dxfId="280" priority="1" operator="equal">
      <formula>1</formula>
    </cfRule>
  </conditionalFormatting>
  <conditionalFormatting sqref="V11:W11">
    <cfRule type="cellIs" dxfId="279" priority="2" operator="equal">
      <formula>2</formula>
    </cfRule>
  </conditionalFormatting>
  <conditionalFormatting sqref="V11:W11">
    <cfRule type="cellIs" dxfId="278" priority="3" operator="equal">
      <formula>0.5</formula>
    </cfRule>
  </conditionalFormatting>
  <conditionalFormatting sqref="V11:W11">
    <cfRule type="cellIs" dxfId="277" priority="4" operator="equal">
      <formula>3</formula>
    </cfRule>
  </conditionalFormatting>
  <conditionalFormatting sqref="V11:W11">
    <cfRule type="expression" dxfId="276" priority="5">
      <formula>V10+W10&lt;3</formula>
    </cfRule>
  </conditionalFormatting>
  <conditionalFormatting sqref="X13:Y13">
    <cfRule type="cellIs" dxfId="275" priority="6" operator="equal">
      <formula>1</formula>
    </cfRule>
  </conditionalFormatting>
  <conditionalFormatting sqref="X13:Y13">
    <cfRule type="cellIs" dxfId="274" priority="7" operator="equal">
      <formula>2</formula>
    </cfRule>
  </conditionalFormatting>
  <conditionalFormatting sqref="X13:Y13">
    <cfRule type="cellIs" dxfId="273" priority="8" operator="equal">
      <formula>0.5</formula>
    </cfRule>
  </conditionalFormatting>
  <conditionalFormatting sqref="X13:Y13">
    <cfRule type="cellIs" dxfId="272" priority="9" operator="equal">
      <formula>3</formula>
    </cfRule>
  </conditionalFormatting>
  <conditionalFormatting sqref="X13:Y13">
    <cfRule type="expression" dxfId="271" priority="10">
      <formula>X12+Y12&lt;3</formula>
    </cfRule>
  </conditionalFormatting>
  <conditionalFormatting sqref="T5:AF5 R7:S7 V7:AF7 R9:U9 X9:AF9 R11:U11 Z11:AF11 R13:W13 AB13:AF13 R15:AA15 AD15:AF15 R17:AC17 AF17 R19:AE19">
    <cfRule type="cellIs" dxfId="270" priority="11" operator="equal">
      <formula>3</formula>
    </cfRule>
  </conditionalFormatting>
  <conditionalFormatting sqref="T5:AF5 R7:S7 V7:AF7 R9:U9 X9:AF9 R11:U11 Z11:AF11 R13:W13 AB13:AF13 R15:AA15 AD15:AF15 R17:AC17 AF17 R19:AE19">
    <cfRule type="cellIs" dxfId="269" priority="12" operator="equal">
      <formula>0.5</formula>
    </cfRule>
  </conditionalFormatting>
  <conditionalFormatting sqref="T5:AF5 R7:S7 V7:AF7 R9:U9 X9:AF9 R11:U11 Z11:AF11 R13:W13 AB13:AF13 R15:AA15 AD15:AF15 R17:AC17 AF17 R19:AE19">
    <cfRule type="cellIs" dxfId="268" priority="13" operator="equal">
      <formula>2</formula>
    </cfRule>
  </conditionalFormatting>
  <conditionalFormatting sqref="T5:AF5 R7:S7 V7:AF7 R9:U9 X9:AF9 R11:U11 Z11:AF11 R13:W13 AB13:AF13 R15:AA15 AD15:AF15 R17:AC17 AF17 R19:AE19">
    <cfRule type="cellIs" dxfId="267" priority="14" operator="equal">
      <formula>1</formula>
    </cfRule>
  </conditionalFormatting>
  <conditionalFormatting sqref="T5:AF5 R7:S7 V7:AF7 R9:U9 X9:AF9 R11:U11 Z11:AF11 R13:W13 AB13:AF13 R15:AA15 AD15:AF15 R17:AC17 AF17 R19:AE19">
    <cfRule type="expression" dxfId="266" priority="15">
      <formula>R4+S4&lt;3</formula>
    </cfRule>
  </conditionalFormatting>
  <conditionalFormatting sqref="T6">
    <cfRule type="cellIs" dxfId="265" priority="16" operator="notEqual">
      <formula>S8</formula>
    </cfRule>
  </conditionalFormatting>
  <conditionalFormatting sqref="T6">
    <cfRule type="expression" dxfId="264" priority="17">
      <formula>$R$5=2</formula>
    </cfRule>
  </conditionalFormatting>
  <conditionalFormatting sqref="U6">
    <cfRule type="cellIs" dxfId="263" priority="18" operator="notEqual">
      <formula>R8</formula>
    </cfRule>
  </conditionalFormatting>
  <conditionalFormatting sqref="U6">
    <cfRule type="expression" dxfId="262" priority="19">
      <formula>$R$5=2</formula>
    </cfRule>
  </conditionalFormatting>
  <conditionalFormatting sqref="R8">
    <cfRule type="cellIs" dxfId="261" priority="20" operator="notEqual">
      <formula>U6</formula>
    </cfRule>
  </conditionalFormatting>
  <conditionalFormatting sqref="R8">
    <cfRule type="expression" dxfId="260" priority="21">
      <formula>$R$5=2</formula>
    </cfRule>
  </conditionalFormatting>
  <conditionalFormatting sqref="V6">
    <cfRule type="cellIs" dxfId="259" priority="22" operator="notEqual">
      <formula>S10</formula>
    </cfRule>
  </conditionalFormatting>
  <conditionalFormatting sqref="V6">
    <cfRule type="expression" dxfId="258" priority="23">
      <formula>$R$5=3</formula>
    </cfRule>
  </conditionalFormatting>
  <conditionalFormatting sqref="W6">
    <cfRule type="cellIs" dxfId="257" priority="24" operator="notEqual">
      <formula>R10</formula>
    </cfRule>
  </conditionalFormatting>
  <conditionalFormatting sqref="W6">
    <cfRule type="expression" dxfId="256" priority="25">
      <formula>$R$5=3</formula>
    </cfRule>
  </conditionalFormatting>
  <conditionalFormatting sqref="S10">
    <cfRule type="cellIs" dxfId="255" priority="26" operator="notEqual">
      <formula>V6</formula>
    </cfRule>
  </conditionalFormatting>
  <conditionalFormatting sqref="S10">
    <cfRule type="expression" dxfId="254" priority="27">
      <formula>$R$5=3</formula>
    </cfRule>
  </conditionalFormatting>
  <conditionalFormatting sqref="Y6">
    <cfRule type="cellIs" dxfId="253" priority="28" operator="notEqual">
      <formula>R12</formula>
    </cfRule>
  </conditionalFormatting>
  <conditionalFormatting sqref="Y6">
    <cfRule type="expression" dxfId="252" priority="29">
      <formula>$R$5=4</formula>
    </cfRule>
  </conditionalFormatting>
  <conditionalFormatting sqref="S12">
    <cfRule type="cellIs" dxfId="251" priority="30" operator="notEqual">
      <formula>X6</formula>
    </cfRule>
  </conditionalFormatting>
  <conditionalFormatting sqref="S12">
    <cfRule type="expression" dxfId="250" priority="31">
      <formula>$R$5=4</formula>
    </cfRule>
  </conditionalFormatting>
  <conditionalFormatting sqref="R12">
    <cfRule type="cellIs" dxfId="249" priority="32" operator="notEqual">
      <formula>Y6</formula>
    </cfRule>
  </conditionalFormatting>
  <conditionalFormatting sqref="R12">
    <cfRule type="expression" dxfId="248" priority="33">
      <formula>$R$5=4</formula>
    </cfRule>
  </conditionalFormatting>
  <conditionalFormatting sqref="W8">
    <cfRule type="cellIs" dxfId="247" priority="34" operator="notEqual">
      <formula>T10</formula>
    </cfRule>
  </conditionalFormatting>
  <conditionalFormatting sqref="W8">
    <cfRule type="expression" dxfId="246" priority="35">
      <formula>$R$5=4</formula>
    </cfRule>
  </conditionalFormatting>
  <conditionalFormatting sqref="T10">
    <cfRule type="cellIs" dxfId="245" priority="36" operator="notEqual">
      <formula>W8</formula>
    </cfRule>
  </conditionalFormatting>
  <conditionalFormatting sqref="T10">
    <cfRule type="expression" dxfId="244" priority="37">
      <formula>$R$5=4</formula>
    </cfRule>
  </conditionalFormatting>
  <conditionalFormatting sqref="X8">
    <cfRule type="cellIs" dxfId="243" priority="38" operator="notEqual">
      <formula>U12</formula>
    </cfRule>
  </conditionalFormatting>
  <conditionalFormatting sqref="X8">
    <cfRule type="expression" dxfId="242" priority="39">
      <formula>$R$5=5</formula>
    </cfRule>
  </conditionalFormatting>
  <conditionalFormatting sqref="Y8">
    <cfRule type="cellIs" dxfId="241" priority="40" operator="notEqual">
      <formula>T12</formula>
    </cfRule>
  </conditionalFormatting>
  <conditionalFormatting sqref="Y8">
    <cfRule type="expression" dxfId="240" priority="41">
      <formula>$R$5=5</formula>
    </cfRule>
  </conditionalFormatting>
  <conditionalFormatting sqref="T12">
    <cfRule type="cellIs" dxfId="239" priority="42" operator="notEqual">
      <formula>Y8</formula>
    </cfRule>
  </conditionalFormatting>
  <conditionalFormatting sqref="T12">
    <cfRule type="expression" dxfId="238" priority="43">
      <formula>$R$5=5</formula>
    </cfRule>
  </conditionalFormatting>
  <conditionalFormatting sqref="U12">
    <cfRule type="cellIs" dxfId="237" priority="44" operator="notEqual">
      <formula>X8</formula>
    </cfRule>
  </conditionalFormatting>
  <conditionalFormatting sqref="U12">
    <cfRule type="expression" dxfId="236" priority="45">
      <formula>$R$5=5</formula>
    </cfRule>
  </conditionalFormatting>
  <conditionalFormatting sqref="Z6">
    <cfRule type="cellIs" dxfId="235" priority="46" operator="notEqual">
      <formula>S14</formula>
    </cfRule>
  </conditionalFormatting>
  <conditionalFormatting sqref="Z6">
    <cfRule type="expression" dxfId="234" priority="47">
      <formula>$R$5=5</formula>
    </cfRule>
  </conditionalFormatting>
  <conditionalFormatting sqref="AA6">
    <cfRule type="cellIs" dxfId="233" priority="48" operator="notEqual">
      <formula>R14</formula>
    </cfRule>
  </conditionalFormatting>
  <conditionalFormatting sqref="AA6">
    <cfRule type="expression" dxfId="232" priority="49">
      <formula>$R$5=5</formula>
    </cfRule>
  </conditionalFormatting>
  <conditionalFormatting sqref="R14">
    <cfRule type="cellIs" dxfId="231" priority="50" operator="notEqual">
      <formula>AA6</formula>
    </cfRule>
  </conditionalFormatting>
  <conditionalFormatting sqref="R14">
    <cfRule type="expression" dxfId="230" priority="51">
      <formula>$R$5=5</formula>
    </cfRule>
  </conditionalFormatting>
  <conditionalFormatting sqref="S14">
    <cfRule type="cellIs" dxfId="229" priority="52" operator="notEqual">
      <formula>Z6</formula>
    </cfRule>
  </conditionalFormatting>
  <conditionalFormatting sqref="S14">
    <cfRule type="expression" dxfId="228" priority="53">
      <formula>$R$5=5</formula>
    </cfRule>
  </conditionalFormatting>
  <conditionalFormatting sqref="AB6">
    <cfRule type="cellIs" dxfId="227" priority="54" operator="notEqual">
      <formula>S16</formula>
    </cfRule>
  </conditionalFormatting>
  <conditionalFormatting sqref="AB6">
    <cfRule type="expression" dxfId="226" priority="55">
      <formula>$R$5=6</formula>
    </cfRule>
  </conditionalFormatting>
  <conditionalFormatting sqref="AC6">
    <cfRule type="cellIs" dxfId="225" priority="56" operator="notEqual">
      <formula>R16</formula>
    </cfRule>
  </conditionalFormatting>
  <conditionalFormatting sqref="AC6">
    <cfRule type="expression" dxfId="224" priority="57">
      <formula>$R$5=6</formula>
    </cfRule>
  </conditionalFormatting>
  <conditionalFormatting sqref="Z8">
    <cfRule type="cellIs" dxfId="223" priority="58" operator="notEqual">
      <formula>U14</formula>
    </cfRule>
  </conditionalFormatting>
  <conditionalFormatting sqref="Z8">
    <cfRule type="expression" dxfId="222" priority="59">
      <formula>$R$5=6</formula>
    </cfRule>
  </conditionalFormatting>
  <conditionalFormatting sqref="AA8">
    <cfRule type="cellIs" dxfId="221" priority="60" operator="notEqual">
      <formula>T14</formula>
    </cfRule>
  </conditionalFormatting>
  <conditionalFormatting sqref="AA8">
    <cfRule type="expression" dxfId="220" priority="61">
      <formula>$R$5=6</formula>
    </cfRule>
  </conditionalFormatting>
  <conditionalFormatting sqref="T14">
    <cfRule type="cellIs" dxfId="219" priority="62" operator="notEqual">
      <formula>AA8</formula>
    </cfRule>
  </conditionalFormatting>
  <conditionalFormatting sqref="T14">
    <cfRule type="expression" dxfId="218" priority="63">
      <formula>$R$5=6</formula>
    </cfRule>
  </conditionalFormatting>
  <conditionalFormatting sqref="U14">
    <cfRule type="cellIs" dxfId="217" priority="64" operator="notEqual">
      <formula>Z8</formula>
    </cfRule>
  </conditionalFormatting>
  <conditionalFormatting sqref="U14">
    <cfRule type="expression" dxfId="216" priority="65">
      <formula>$R$5=6</formula>
    </cfRule>
  </conditionalFormatting>
  <conditionalFormatting sqref="X10">
    <cfRule type="cellIs" dxfId="215" priority="66" operator="notEqual">
      <formula>W12</formula>
    </cfRule>
  </conditionalFormatting>
  <conditionalFormatting sqref="X10">
    <cfRule type="expression" dxfId="214" priority="67">
      <formula>$R$5=6</formula>
    </cfRule>
  </conditionalFormatting>
  <conditionalFormatting sqref="Y10">
    <cfRule type="cellIs" dxfId="213" priority="68" operator="notEqual">
      <formula>V12</formula>
    </cfRule>
  </conditionalFormatting>
  <conditionalFormatting sqref="Y10">
    <cfRule type="expression" dxfId="212" priority="69">
      <formula>$R$5=6</formula>
    </cfRule>
  </conditionalFormatting>
  <conditionalFormatting sqref="V12">
    <cfRule type="cellIs" dxfId="211" priority="70" operator="notEqual">
      <formula>Y10</formula>
    </cfRule>
  </conditionalFormatting>
  <conditionalFormatting sqref="V12">
    <cfRule type="expression" dxfId="210" priority="71">
      <formula>$R$5=6</formula>
    </cfRule>
  </conditionalFormatting>
  <conditionalFormatting sqref="AD6">
    <cfRule type="cellIs" dxfId="209" priority="72" operator="notEqual">
      <formula>S18</formula>
    </cfRule>
  </conditionalFormatting>
  <conditionalFormatting sqref="AD6">
    <cfRule type="expression" dxfId="208" priority="73">
      <formula>$R$5=7</formula>
    </cfRule>
  </conditionalFormatting>
  <conditionalFormatting sqref="AE6">
    <cfRule type="cellIs" dxfId="207" priority="74" operator="notEqual">
      <formula>R18</formula>
    </cfRule>
  </conditionalFormatting>
  <conditionalFormatting sqref="AE6">
    <cfRule type="expression" dxfId="206" priority="75">
      <formula>$R$5=7</formula>
    </cfRule>
  </conditionalFormatting>
  <conditionalFormatting sqref="R18">
    <cfRule type="cellIs" dxfId="205" priority="76" operator="notEqual">
      <formula>AE6</formula>
    </cfRule>
  </conditionalFormatting>
  <conditionalFormatting sqref="R18">
    <cfRule type="expression" dxfId="204" priority="77">
      <formula>$R$5=7</formula>
    </cfRule>
  </conditionalFormatting>
  <conditionalFormatting sqref="S18">
    <cfRule type="cellIs" dxfId="203" priority="78" operator="notEqual">
      <formula>AD6</formula>
    </cfRule>
  </conditionalFormatting>
  <conditionalFormatting sqref="S18">
    <cfRule type="expression" dxfId="202" priority="79">
      <formula>$R$5=7</formula>
    </cfRule>
  </conditionalFormatting>
  <conditionalFormatting sqref="Z10">
    <cfRule type="cellIs" dxfId="201" priority="80" operator="notEqual">
      <formula>W14</formula>
    </cfRule>
  </conditionalFormatting>
  <conditionalFormatting sqref="Z10">
    <cfRule type="expression" dxfId="200" priority="81">
      <formula>$R$5=7</formula>
    </cfRule>
  </conditionalFormatting>
  <conditionalFormatting sqref="AA10">
    <cfRule type="cellIs" dxfId="199" priority="82" operator="notEqual">
      <formula>V14</formula>
    </cfRule>
  </conditionalFormatting>
  <conditionalFormatting sqref="AA10">
    <cfRule type="expression" dxfId="198" priority="83">
      <formula>$R$5=7</formula>
    </cfRule>
  </conditionalFormatting>
  <conditionalFormatting sqref="V14">
    <cfRule type="cellIs" dxfId="197" priority="84" operator="notEqual">
      <formula>AA10</formula>
    </cfRule>
  </conditionalFormatting>
  <conditionalFormatting sqref="V14">
    <cfRule type="expression" dxfId="196" priority="85">
      <formula>$R$5=7</formula>
    </cfRule>
  </conditionalFormatting>
  <conditionalFormatting sqref="W14">
    <cfRule type="cellIs" dxfId="195" priority="86" operator="notEqual">
      <formula>Z10</formula>
    </cfRule>
  </conditionalFormatting>
  <conditionalFormatting sqref="W14">
    <cfRule type="expression" dxfId="194" priority="87">
      <formula>$R$5=7</formula>
    </cfRule>
  </conditionalFormatting>
  <conditionalFormatting sqref="T16">
    <cfRule type="cellIs" dxfId="193" priority="88" operator="notEqual">
      <formula>AC8</formula>
    </cfRule>
  </conditionalFormatting>
  <conditionalFormatting sqref="T16">
    <cfRule type="expression" dxfId="192" priority="89">
      <formula>$R$5=7</formula>
    </cfRule>
  </conditionalFormatting>
  <conditionalFormatting sqref="U16">
    <cfRule type="cellIs" dxfId="191" priority="90" operator="notEqual">
      <formula>AB8</formula>
    </cfRule>
  </conditionalFormatting>
  <conditionalFormatting sqref="U16">
    <cfRule type="expression" dxfId="190" priority="91">
      <formula>$R$5=7</formula>
    </cfRule>
  </conditionalFormatting>
  <conditionalFormatting sqref="AB8">
    <cfRule type="cellIs" dxfId="189" priority="92" operator="notEqual">
      <formula>U16</formula>
    </cfRule>
  </conditionalFormatting>
  <conditionalFormatting sqref="AB8">
    <cfRule type="expression" dxfId="188" priority="93">
      <formula>$R$5=7</formula>
    </cfRule>
  </conditionalFormatting>
  <conditionalFormatting sqref="AC8">
    <cfRule type="cellIs" dxfId="187" priority="94" operator="notEqual">
      <formula>T16</formula>
    </cfRule>
  </conditionalFormatting>
  <conditionalFormatting sqref="AC8">
    <cfRule type="expression" dxfId="186" priority="95">
      <formula>$R$5=7</formula>
    </cfRule>
  </conditionalFormatting>
  <conditionalFormatting sqref="Z12">
    <cfRule type="cellIs" dxfId="185" priority="96" operator="notEqual">
      <formula>Y14</formula>
    </cfRule>
  </conditionalFormatting>
  <conditionalFormatting sqref="Z12">
    <cfRule type="expression" dxfId="184" priority="97">
      <formula>$R$5=1</formula>
    </cfRule>
  </conditionalFormatting>
  <conditionalFormatting sqref="AA12">
    <cfRule type="cellIs" dxfId="183" priority="98" operator="notEqual">
      <formula>X14</formula>
    </cfRule>
  </conditionalFormatting>
  <conditionalFormatting sqref="AA12">
    <cfRule type="expression" dxfId="182" priority="99">
      <formula>$R$5=1</formula>
    </cfRule>
  </conditionalFormatting>
  <conditionalFormatting sqref="X14">
    <cfRule type="cellIs" dxfId="181" priority="100" operator="notEqual">
      <formula>AA12</formula>
    </cfRule>
  </conditionalFormatting>
  <conditionalFormatting sqref="X14">
    <cfRule type="expression" dxfId="180" priority="101">
      <formula>$R$5=1</formula>
    </cfRule>
  </conditionalFormatting>
  <conditionalFormatting sqref="AF6">
    <cfRule type="cellIs" dxfId="179" priority="102" operator="notEqual">
      <formula>S20</formula>
    </cfRule>
  </conditionalFormatting>
  <conditionalFormatting sqref="AF6">
    <cfRule type="expression" dxfId="178" priority="103">
      <formula>$R$5=1</formula>
    </cfRule>
  </conditionalFormatting>
  <conditionalFormatting sqref="AG6">
    <cfRule type="cellIs" dxfId="177" priority="104" operator="notEqual">
      <formula>R20</formula>
    </cfRule>
  </conditionalFormatting>
  <conditionalFormatting sqref="AG6">
    <cfRule type="expression" dxfId="176" priority="105">
      <formula>$R$5=1</formula>
    </cfRule>
  </conditionalFormatting>
  <conditionalFormatting sqref="AD8">
    <cfRule type="cellIs" dxfId="175" priority="106" operator="notEqual">
      <formula>U18</formula>
    </cfRule>
  </conditionalFormatting>
  <conditionalFormatting sqref="AD8">
    <cfRule type="expression" dxfId="174" priority="107">
      <formula>$R$5=1</formula>
    </cfRule>
  </conditionalFormatting>
  <conditionalFormatting sqref="AE8">
    <cfRule type="cellIs" dxfId="173" priority="108" operator="notEqual">
      <formula>T18</formula>
    </cfRule>
  </conditionalFormatting>
  <conditionalFormatting sqref="AE8">
    <cfRule type="expression" dxfId="172" priority="109">
      <formula>$R$5=1</formula>
    </cfRule>
  </conditionalFormatting>
  <conditionalFormatting sqref="T18">
    <cfRule type="cellIs" dxfId="171" priority="110" operator="notEqual">
      <formula>AE8</formula>
    </cfRule>
  </conditionalFormatting>
  <conditionalFormatting sqref="T18">
    <cfRule type="expression" dxfId="170" priority="111">
      <formula>$R$5=1</formula>
    </cfRule>
  </conditionalFormatting>
  <conditionalFormatting sqref="U18">
    <cfRule type="cellIs" dxfId="169" priority="112" operator="notEqual">
      <formula>AD8</formula>
    </cfRule>
  </conditionalFormatting>
  <conditionalFormatting sqref="U18">
    <cfRule type="expression" dxfId="168" priority="113">
      <formula>$R$5=1</formula>
    </cfRule>
  </conditionalFormatting>
  <conditionalFormatting sqref="AB10">
    <cfRule type="cellIs" dxfId="167" priority="114" operator="notEqual">
      <formula>W16</formula>
    </cfRule>
  </conditionalFormatting>
  <conditionalFormatting sqref="AB10">
    <cfRule type="expression" dxfId="166" priority="115">
      <formula>$R$5=1</formula>
    </cfRule>
  </conditionalFormatting>
  <conditionalFormatting sqref="AC10">
    <cfRule type="cellIs" dxfId="165" priority="116" operator="notEqual">
      <formula>V16</formula>
    </cfRule>
  </conditionalFormatting>
  <conditionalFormatting sqref="AC10">
    <cfRule type="expression" dxfId="164" priority="117">
      <formula>$R$5=1</formula>
    </cfRule>
  </conditionalFormatting>
  <conditionalFormatting sqref="V16">
    <cfRule type="cellIs" dxfId="163" priority="118" operator="notEqual">
      <formula>AC10</formula>
    </cfRule>
  </conditionalFormatting>
  <conditionalFormatting sqref="V16">
    <cfRule type="expression" dxfId="162" priority="119">
      <formula>$R$5=1</formula>
    </cfRule>
  </conditionalFormatting>
  <conditionalFormatting sqref="W16">
    <cfRule type="cellIs" dxfId="161" priority="120" operator="notEqual">
      <formula>AB10</formula>
    </cfRule>
  </conditionalFormatting>
  <conditionalFormatting sqref="W16">
    <cfRule type="expression" dxfId="160" priority="121">
      <formula>$R$5=1</formula>
    </cfRule>
  </conditionalFormatting>
  <conditionalFormatting sqref="X16">
    <cfRule type="cellIs" dxfId="159" priority="122" operator="notEqual">
      <formula>AC12</formula>
    </cfRule>
  </conditionalFormatting>
  <conditionalFormatting sqref="X16">
    <cfRule type="expression" dxfId="158" priority="123">
      <formula>$R$5=2</formula>
    </cfRule>
  </conditionalFormatting>
  <conditionalFormatting sqref="Y16">
    <cfRule type="cellIs" dxfId="157" priority="124" operator="notEqual">
      <formula>AB12</formula>
    </cfRule>
  </conditionalFormatting>
  <conditionalFormatting sqref="Y16">
    <cfRule type="expression" dxfId="156" priority="125">
      <formula>$R$5=2</formula>
    </cfRule>
  </conditionalFormatting>
  <conditionalFormatting sqref="AB12">
    <cfRule type="cellIs" dxfId="155" priority="126" operator="notEqual">
      <formula>Y16</formula>
    </cfRule>
  </conditionalFormatting>
  <conditionalFormatting sqref="AB12">
    <cfRule type="expression" dxfId="154" priority="127">
      <formula>$R$5=2</formula>
    </cfRule>
  </conditionalFormatting>
  <conditionalFormatting sqref="AC12">
    <cfRule type="cellIs" dxfId="153" priority="128" operator="notEqual">
      <formula>X16</formula>
    </cfRule>
  </conditionalFormatting>
  <conditionalFormatting sqref="AC12">
    <cfRule type="expression" dxfId="152" priority="129">
      <formula>$R$5=2</formula>
    </cfRule>
  </conditionalFormatting>
  <conditionalFormatting sqref="V18">
    <cfRule type="cellIs" dxfId="151" priority="130" operator="notEqual">
      <formula>AE10</formula>
    </cfRule>
  </conditionalFormatting>
  <conditionalFormatting sqref="V18">
    <cfRule type="expression" dxfId="150" priority="131">
      <formula>$R$5=2</formula>
    </cfRule>
  </conditionalFormatting>
  <conditionalFormatting sqref="W18">
    <cfRule type="cellIs" dxfId="149" priority="132" operator="notEqual">
      <formula>AD10</formula>
    </cfRule>
  </conditionalFormatting>
  <conditionalFormatting sqref="W18">
    <cfRule type="expression" dxfId="148" priority="133">
      <formula>$R$5=2</formula>
    </cfRule>
  </conditionalFormatting>
  <conditionalFormatting sqref="AD10">
    <cfRule type="cellIs" dxfId="147" priority="134" operator="notEqual">
      <formula>W18</formula>
    </cfRule>
  </conditionalFormatting>
  <conditionalFormatting sqref="AD10">
    <cfRule type="expression" dxfId="146" priority="135">
      <formula>$R$5=2</formula>
    </cfRule>
  </conditionalFormatting>
  <conditionalFormatting sqref="AE10">
    <cfRule type="cellIs" dxfId="145" priority="136" operator="notEqual">
      <formula>V18</formula>
    </cfRule>
  </conditionalFormatting>
  <conditionalFormatting sqref="AE10">
    <cfRule type="expression" dxfId="144" priority="137">
      <formula>$R$5=2</formula>
    </cfRule>
  </conditionalFormatting>
  <conditionalFormatting sqref="T20">
    <cfRule type="cellIs" dxfId="143" priority="138" operator="notEqual">
      <formula>AG8</formula>
    </cfRule>
  </conditionalFormatting>
  <conditionalFormatting sqref="T20">
    <cfRule type="expression" dxfId="142" priority="139">
      <formula>$R$5=3</formula>
    </cfRule>
  </conditionalFormatting>
  <conditionalFormatting sqref="U20">
    <cfRule type="cellIs" dxfId="141" priority="140" operator="notEqual">
      <formula>AF8</formula>
    </cfRule>
  </conditionalFormatting>
  <conditionalFormatting sqref="U20">
    <cfRule type="expression" dxfId="140" priority="141">
      <formula>$R$5=3</formula>
    </cfRule>
  </conditionalFormatting>
  <conditionalFormatting sqref="AF8">
    <cfRule type="cellIs" dxfId="139" priority="142" operator="notEqual">
      <formula>U20</formula>
    </cfRule>
  </conditionalFormatting>
  <conditionalFormatting sqref="AF8">
    <cfRule type="expression" dxfId="138" priority="143">
      <formula>$R$5=3</formula>
    </cfRule>
  </conditionalFormatting>
  <conditionalFormatting sqref="AG8">
    <cfRule type="cellIs" dxfId="137" priority="144" operator="notEqual">
      <formula>T20</formula>
    </cfRule>
  </conditionalFormatting>
  <conditionalFormatting sqref="AG8">
    <cfRule type="expression" dxfId="136" priority="145">
      <formula>$R$5=3</formula>
    </cfRule>
  </conditionalFormatting>
  <conditionalFormatting sqref="S20">
    <cfRule type="cellIs" dxfId="135" priority="146" operator="notEqual">
      <formula>AF6</formula>
    </cfRule>
  </conditionalFormatting>
  <conditionalFormatting sqref="S20">
    <cfRule type="expression" dxfId="134" priority="147">
      <formula>$R$5=1</formula>
    </cfRule>
  </conditionalFormatting>
  <conditionalFormatting sqref="U10">
    <cfRule type="cellIs" dxfId="133" priority="148" operator="notEqual">
      <formula>V8</formula>
    </cfRule>
  </conditionalFormatting>
  <conditionalFormatting sqref="U10">
    <cfRule type="expression" dxfId="132" priority="149">
      <formula>$R$5=4</formula>
    </cfRule>
  </conditionalFormatting>
  <conditionalFormatting sqref="W12">
    <cfRule type="cellIs" dxfId="131" priority="150" operator="notEqual">
      <formula>X10</formula>
    </cfRule>
  </conditionalFormatting>
  <conditionalFormatting sqref="W12">
    <cfRule type="expression" dxfId="130" priority="151">
      <formula>$R$5=6</formula>
    </cfRule>
  </conditionalFormatting>
  <conditionalFormatting sqref="Y14">
    <cfRule type="cellIs" dxfId="129" priority="152" operator="notEqual">
      <formula>Z12</formula>
    </cfRule>
  </conditionalFormatting>
  <conditionalFormatting sqref="Y14">
    <cfRule type="expression" dxfId="128" priority="153">
      <formula>$R$5=1</formula>
    </cfRule>
  </conditionalFormatting>
  <conditionalFormatting sqref="R10">
    <cfRule type="cellIs" dxfId="127" priority="154" operator="notEqual">
      <formula>W6</formula>
    </cfRule>
  </conditionalFormatting>
  <conditionalFormatting sqref="R10">
    <cfRule type="expression" dxfId="126" priority="155">
      <formula>$R$5=3</formula>
    </cfRule>
  </conditionalFormatting>
  <conditionalFormatting sqref="X6">
    <cfRule type="cellIs" dxfId="125" priority="156" operator="notEqual">
      <formula>S12</formula>
    </cfRule>
  </conditionalFormatting>
  <conditionalFormatting sqref="X6">
    <cfRule type="expression" dxfId="124" priority="157">
      <formula>$R$5=4</formula>
    </cfRule>
  </conditionalFormatting>
  <conditionalFormatting sqref="V8">
    <cfRule type="cellIs" dxfId="123" priority="158" operator="notEqual">
      <formula>U10</formula>
    </cfRule>
  </conditionalFormatting>
  <conditionalFormatting sqref="V8">
    <cfRule type="expression" dxfId="122" priority="159">
      <formula>$R$5=4</formula>
    </cfRule>
  </conditionalFormatting>
  <conditionalFormatting sqref="AB14">
    <cfRule type="cellIs" dxfId="121" priority="160" operator="notEqual">
      <formula>AA16</formula>
    </cfRule>
  </conditionalFormatting>
  <conditionalFormatting sqref="AB14">
    <cfRule type="expression" dxfId="120" priority="161">
      <formula>$R$5=3</formula>
    </cfRule>
  </conditionalFormatting>
  <conditionalFormatting sqref="AC14">
    <cfRule type="cellIs" dxfId="119" priority="162" operator="notEqual">
      <formula>Z16</formula>
    </cfRule>
  </conditionalFormatting>
  <conditionalFormatting sqref="AC14">
    <cfRule type="expression" dxfId="118" priority="163">
      <formula>$R$5=3</formula>
    </cfRule>
  </conditionalFormatting>
  <conditionalFormatting sqref="Z16">
    <cfRule type="cellIs" dxfId="117" priority="164" operator="notEqual">
      <formula>AC14</formula>
    </cfRule>
  </conditionalFormatting>
  <conditionalFormatting sqref="Z16">
    <cfRule type="expression" dxfId="116" priority="165">
      <formula>$R$5=3</formula>
    </cfRule>
  </conditionalFormatting>
  <conditionalFormatting sqref="AA16">
    <cfRule type="cellIs" dxfId="115" priority="166" operator="notEqual">
      <formula>AB14</formula>
    </cfRule>
  </conditionalFormatting>
  <conditionalFormatting sqref="AA16">
    <cfRule type="expression" dxfId="114" priority="167">
      <formula>$R$5=3</formula>
    </cfRule>
  </conditionalFormatting>
  <conditionalFormatting sqref="AF10">
    <cfRule type="cellIs" dxfId="113" priority="168" operator="notEqual">
      <formula>W20</formula>
    </cfRule>
  </conditionalFormatting>
  <conditionalFormatting sqref="AF10">
    <cfRule type="expression" dxfId="112" priority="169">
      <formula>$R$5=5</formula>
    </cfRule>
  </conditionalFormatting>
  <conditionalFormatting sqref="AG10">
    <cfRule type="cellIs" dxfId="111" priority="170" operator="notEqual">
      <formula>V20</formula>
    </cfRule>
  </conditionalFormatting>
  <conditionalFormatting sqref="AG10">
    <cfRule type="expression" dxfId="110" priority="171">
      <formula>$R$5=5</formula>
    </cfRule>
  </conditionalFormatting>
  <conditionalFormatting sqref="V20">
    <cfRule type="cellIs" dxfId="109" priority="172" operator="notEqual">
      <formula>AG10</formula>
    </cfRule>
  </conditionalFormatting>
  <conditionalFormatting sqref="V20">
    <cfRule type="expression" dxfId="108" priority="173">
      <formula>$R$5=5</formula>
    </cfRule>
  </conditionalFormatting>
  <conditionalFormatting sqref="W20">
    <cfRule type="cellIs" dxfId="107" priority="174" operator="notEqual">
      <formula>AF10</formula>
    </cfRule>
  </conditionalFormatting>
  <conditionalFormatting sqref="W20">
    <cfRule type="expression" dxfId="106" priority="175">
      <formula>$R$5=5</formula>
    </cfRule>
  </conditionalFormatting>
  <conditionalFormatting sqref="AD12">
    <cfRule type="cellIs" dxfId="105" priority="176" operator="notEqual">
      <formula>Y18</formula>
    </cfRule>
  </conditionalFormatting>
  <conditionalFormatting sqref="AD12">
    <cfRule type="expression" dxfId="104" priority="177">
      <formula>$R$5=3</formula>
    </cfRule>
  </conditionalFormatting>
  <conditionalFormatting sqref="AE12">
    <cfRule type="cellIs" dxfId="103" priority="178" operator="notEqual">
      <formula>X18</formula>
    </cfRule>
  </conditionalFormatting>
  <conditionalFormatting sqref="AE12">
    <cfRule type="expression" dxfId="102" priority="179">
      <formula>$R$5=3</formula>
    </cfRule>
  </conditionalFormatting>
  <conditionalFormatting sqref="X18">
    <cfRule type="cellIs" dxfId="101" priority="180" operator="notEqual">
      <formula>AE12</formula>
    </cfRule>
  </conditionalFormatting>
  <conditionalFormatting sqref="X18">
    <cfRule type="expression" dxfId="100" priority="181">
      <formula>$R$5=3</formula>
    </cfRule>
  </conditionalFormatting>
  <conditionalFormatting sqref="Y18">
    <cfRule type="cellIs" dxfId="99" priority="182" operator="notEqual">
      <formula>AD12</formula>
    </cfRule>
  </conditionalFormatting>
  <conditionalFormatting sqref="Y18">
    <cfRule type="expression" dxfId="98" priority="183">
      <formula>$R$5=3</formula>
    </cfRule>
  </conditionalFormatting>
  <conditionalFormatting sqref="AD14">
    <cfRule type="cellIs" dxfId="97" priority="184" operator="notEqual">
      <formula>AA18</formula>
    </cfRule>
  </conditionalFormatting>
  <conditionalFormatting sqref="AD14">
    <cfRule type="expression" dxfId="96" priority="185">
      <formula>$R$5=4</formula>
    </cfRule>
  </conditionalFormatting>
  <conditionalFormatting sqref="AE14">
    <cfRule type="cellIs" dxfId="95" priority="186" operator="notEqual">
      <formula>Z18</formula>
    </cfRule>
  </conditionalFormatting>
  <conditionalFormatting sqref="AE14">
    <cfRule type="expression" dxfId="94" priority="187">
      <formula>$R$5=4</formula>
    </cfRule>
  </conditionalFormatting>
  <conditionalFormatting sqref="Z18">
    <cfRule type="cellIs" dxfId="93" priority="188" operator="notEqual">
      <formula>AE14</formula>
    </cfRule>
  </conditionalFormatting>
  <conditionalFormatting sqref="Z18">
    <cfRule type="expression" dxfId="92" priority="189">
      <formula>$R$5=4</formula>
    </cfRule>
  </conditionalFormatting>
  <conditionalFormatting sqref="AA18">
    <cfRule type="cellIs" dxfId="91" priority="190" operator="notEqual">
      <formula>AD14</formula>
    </cfRule>
  </conditionalFormatting>
  <conditionalFormatting sqref="AA18">
    <cfRule type="expression" dxfId="90" priority="191">
      <formula>$R$5=4</formula>
    </cfRule>
  </conditionalFormatting>
  <conditionalFormatting sqref="AF12">
    <cfRule type="cellIs" dxfId="89" priority="192" operator="notEqual">
      <formula>Y20</formula>
    </cfRule>
  </conditionalFormatting>
  <conditionalFormatting sqref="AF12">
    <cfRule type="expression" dxfId="88" priority="193">
      <formula>$R$5=7</formula>
    </cfRule>
  </conditionalFormatting>
  <conditionalFormatting sqref="AG12">
    <cfRule type="cellIs" dxfId="87" priority="194" operator="notEqual">
      <formula>X20</formula>
    </cfRule>
  </conditionalFormatting>
  <conditionalFormatting sqref="AG12">
    <cfRule type="expression" dxfId="86" priority="195">
      <formula>$R$5=7</formula>
    </cfRule>
  </conditionalFormatting>
  <conditionalFormatting sqref="X20">
    <cfRule type="cellIs" dxfId="85" priority="196" operator="notEqual">
      <formula>AG12</formula>
    </cfRule>
  </conditionalFormatting>
  <conditionalFormatting sqref="X20">
    <cfRule type="expression" dxfId="84" priority="197">
      <formula>$R$5=7</formula>
    </cfRule>
  </conditionalFormatting>
  <conditionalFormatting sqref="Y20">
    <cfRule type="cellIs" dxfId="83" priority="198" operator="notEqual">
      <formula>AF12</formula>
    </cfRule>
  </conditionalFormatting>
  <conditionalFormatting sqref="Y20">
    <cfRule type="expression" dxfId="82" priority="199">
      <formula>$R$5=7</formula>
    </cfRule>
  </conditionalFormatting>
  <conditionalFormatting sqref="AB18">
    <cfRule type="cellIs" dxfId="81" priority="200" operator="notEqual">
      <formula>AE16</formula>
    </cfRule>
  </conditionalFormatting>
  <conditionalFormatting sqref="AB18">
    <cfRule type="expression" dxfId="80" priority="201">
      <formula>$R$5=5</formula>
    </cfRule>
  </conditionalFormatting>
  <conditionalFormatting sqref="AC18">
    <cfRule type="cellIs" dxfId="79" priority="202" operator="notEqual">
      <formula>AD16</formula>
    </cfRule>
  </conditionalFormatting>
  <conditionalFormatting sqref="AC18">
    <cfRule type="expression" dxfId="78" priority="203">
      <formula>$R$5=5</formula>
    </cfRule>
  </conditionalFormatting>
  <conditionalFormatting sqref="AD16">
    <cfRule type="cellIs" dxfId="77" priority="204" operator="notEqual">
      <formula>AC18</formula>
    </cfRule>
  </conditionalFormatting>
  <conditionalFormatting sqref="AD16">
    <cfRule type="expression" dxfId="76" priority="205">
      <formula>$R$5=5</formula>
    </cfRule>
  </conditionalFormatting>
  <conditionalFormatting sqref="AE16">
    <cfRule type="cellIs" dxfId="75" priority="206" operator="notEqual">
      <formula>AB18</formula>
    </cfRule>
  </conditionalFormatting>
  <conditionalFormatting sqref="AE16">
    <cfRule type="expression" dxfId="74" priority="207">
      <formula>$R$5=5</formula>
    </cfRule>
  </conditionalFormatting>
  <conditionalFormatting sqref="AF14">
    <cfRule type="cellIs" dxfId="73" priority="208" operator="notEqual">
      <formula>AA20</formula>
    </cfRule>
  </conditionalFormatting>
  <conditionalFormatting sqref="AF14">
    <cfRule type="expression" dxfId="72" priority="209">
      <formula>$R$5=2</formula>
    </cfRule>
  </conditionalFormatting>
  <conditionalFormatting sqref="AG14">
    <cfRule type="cellIs" dxfId="71" priority="210" operator="notEqual">
      <formula>Z20</formula>
    </cfRule>
  </conditionalFormatting>
  <conditionalFormatting sqref="AG14">
    <cfRule type="expression" dxfId="70" priority="211">
      <formula>$R$5=2</formula>
    </cfRule>
  </conditionalFormatting>
  <conditionalFormatting sqref="Z20">
    <cfRule type="cellIs" dxfId="69" priority="212" operator="notEqual">
      <formula>AG14</formula>
    </cfRule>
  </conditionalFormatting>
  <conditionalFormatting sqref="Z20">
    <cfRule type="expression" dxfId="68" priority="213">
      <formula>$R$5=2</formula>
    </cfRule>
  </conditionalFormatting>
  <conditionalFormatting sqref="AA20">
    <cfRule type="cellIs" dxfId="67" priority="214" operator="notEqual">
      <formula>AF14</formula>
    </cfRule>
  </conditionalFormatting>
  <conditionalFormatting sqref="AA20">
    <cfRule type="expression" dxfId="66" priority="215">
      <formula>$R$5=2</formula>
    </cfRule>
  </conditionalFormatting>
  <conditionalFormatting sqref="AF16">
    <cfRule type="cellIs" dxfId="65" priority="216" operator="notEqual">
      <formula>AC20</formula>
    </cfRule>
  </conditionalFormatting>
  <conditionalFormatting sqref="AF16">
    <cfRule type="expression" dxfId="64" priority="217">
      <formula>$R$5=4</formula>
    </cfRule>
  </conditionalFormatting>
  <conditionalFormatting sqref="AG16">
    <cfRule type="cellIs" dxfId="63" priority="218" operator="notEqual">
      <formula>AB20</formula>
    </cfRule>
  </conditionalFormatting>
  <conditionalFormatting sqref="AG16">
    <cfRule type="expression" dxfId="62" priority="219">
      <formula>$R$5=4</formula>
    </cfRule>
  </conditionalFormatting>
  <conditionalFormatting sqref="AB20">
    <cfRule type="cellIs" dxfId="61" priority="220" operator="notEqual">
      <formula>AG16</formula>
    </cfRule>
  </conditionalFormatting>
  <conditionalFormatting sqref="AB20">
    <cfRule type="expression" dxfId="60" priority="221">
      <formula>$R$5=4</formula>
    </cfRule>
  </conditionalFormatting>
  <conditionalFormatting sqref="AC20">
    <cfRule type="cellIs" dxfId="59" priority="222" operator="notEqual">
      <formula>AF16</formula>
    </cfRule>
  </conditionalFormatting>
  <conditionalFormatting sqref="AC20">
    <cfRule type="expression" dxfId="58" priority="223">
      <formula>$R$5=4</formula>
    </cfRule>
  </conditionalFormatting>
  <conditionalFormatting sqref="AF18">
    <cfRule type="cellIs" dxfId="57" priority="224" operator="notEqual">
      <formula>AE20</formula>
    </cfRule>
  </conditionalFormatting>
  <conditionalFormatting sqref="AF18">
    <cfRule type="expression" dxfId="56" priority="225">
      <formula>$R$5=6</formula>
    </cfRule>
  </conditionalFormatting>
  <conditionalFormatting sqref="AD20">
    <cfRule type="cellIs" dxfId="55" priority="226" operator="notEqual">
      <formula>AG18</formula>
    </cfRule>
  </conditionalFormatting>
  <conditionalFormatting sqref="AD20">
    <cfRule type="expression" dxfId="54" priority="227">
      <formula>$R$5=6</formula>
    </cfRule>
  </conditionalFormatting>
  <conditionalFormatting sqref="AE20">
    <cfRule type="cellIs" dxfId="53" priority="228" operator="notEqual">
      <formula>AF18</formula>
    </cfRule>
  </conditionalFormatting>
  <conditionalFormatting sqref="AE20">
    <cfRule type="expression" dxfId="52" priority="229">
      <formula>$R$5=6</formula>
    </cfRule>
  </conditionalFormatting>
  <conditionalFormatting sqref="AG18">
    <cfRule type="cellIs" dxfId="51" priority="230" operator="notEqual">
      <formula>AD20</formula>
    </cfRule>
  </conditionalFormatting>
  <conditionalFormatting sqref="AG18">
    <cfRule type="expression" dxfId="50" priority="231">
      <formula>$R$5=6</formula>
    </cfRule>
  </conditionalFormatting>
  <conditionalFormatting sqref="S8">
    <cfRule type="cellIs" dxfId="49" priority="232" operator="notEqual">
      <formula>$T$6</formula>
    </cfRule>
  </conditionalFormatting>
  <conditionalFormatting sqref="S8">
    <cfRule type="expression" dxfId="48" priority="233">
      <formula>$R$5=2</formula>
    </cfRule>
  </conditionalFormatting>
  <conditionalFormatting sqref="R16">
    <cfRule type="cellIs" dxfId="47" priority="234" operator="notEqual">
      <formula>$AC$6</formula>
    </cfRule>
  </conditionalFormatting>
  <conditionalFormatting sqref="R16">
    <cfRule type="expression" dxfId="46" priority="235">
      <formula>$R$5=6</formula>
    </cfRule>
  </conditionalFormatting>
  <conditionalFormatting sqref="S16">
    <cfRule type="cellIs" dxfId="45" priority="236" operator="notEqual">
      <formula>$AB$6</formula>
    </cfRule>
  </conditionalFormatting>
  <conditionalFormatting sqref="S16">
    <cfRule type="expression" dxfId="44" priority="237">
      <formula>$R$5=6</formula>
    </cfRule>
  </conditionalFormatting>
  <conditionalFormatting sqref="R20">
    <cfRule type="cellIs" dxfId="43" priority="238" operator="notEqual">
      <formula>$AG$6</formula>
    </cfRule>
  </conditionalFormatting>
  <conditionalFormatting sqref="R20">
    <cfRule type="expression" dxfId="42" priority="239">
      <formula>$R$5=1</formula>
    </cfRule>
  </conditionalFormatting>
  <conditionalFormatting sqref="Q5:Q20 AI5:AI20">
    <cfRule type="cellIs" dxfId="41" priority="240" operator="equal">
      <formula>$AP$2</formula>
    </cfRule>
  </conditionalFormatting>
  <conditionalFormatting sqref="Q5:Q20 AI5:AI20">
    <cfRule type="cellIs" dxfId="40" priority="241" operator="equal">
      <formula>$AO$2</formula>
    </cfRule>
  </conditionalFormatting>
  <conditionalFormatting sqref="Q5:Q20 AI5:AI20">
    <cfRule type="cellIs" dxfId="39" priority="242" operator="equal">
      <formula>$AN$2</formula>
    </cfRule>
  </conditionalFormatting>
  <conditionalFormatting sqref="AJ5:AJ6">
    <cfRule type="cellIs" dxfId="38" priority="243" operator="equal">
      <formula>$AP$2</formula>
    </cfRule>
  </conditionalFormatting>
  <conditionalFormatting sqref="AJ5:AJ6">
    <cfRule type="cellIs" dxfId="37" priority="244" operator="equal">
      <formula>$AO$2</formula>
    </cfRule>
  </conditionalFormatting>
  <conditionalFormatting sqref="AJ5:AJ6">
    <cfRule type="cellIs" dxfId="36" priority="245" operator="equal">
      <formula>$AN$2</formula>
    </cfRule>
  </conditionalFormatting>
  <conditionalFormatting sqref="AJ7:AJ8">
    <cfRule type="cellIs" dxfId="35" priority="246" operator="equal">
      <formula>$AP$2</formula>
    </cfRule>
  </conditionalFormatting>
  <conditionalFormatting sqref="AJ7:AJ8">
    <cfRule type="cellIs" dxfId="34" priority="247" operator="equal">
      <formula>$AO$2</formula>
    </cfRule>
  </conditionalFormatting>
  <conditionalFormatting sqref="AJ7:AJ8">
    <cfRule type="cellIs" dxfId="33" priority="248" operator="equal">
      <formula>$AN$2</formula>
    </cfRule>
  </conditionalFormatting>
  <conditionalFormatting sqref="AJ9:AJ10">
    <cfRule type="cellIs" dxfId="32" priority="249" operator="equal">
      <formula>$AP$2</formula>
    </cfRule>
  </conditionalFormatting>
  <conditionalFormatting sqref="AJ9:AJ10">
    <cfRule type="cellIs" dxfId="31" priority="250" operator="equal">
      <formula>$AO$2</formula>
    </cfRule>
  </conditionalFormatting>
  <conditionalFormatting sqref="AJ9:AJ10">
    <cfRule type="cellIs" dxfId="30" priority="251" operator="equal">
      <formula>$AN$2</formula>
    </cfRule>
  </conditionalFormatting>
  <conditionalFormatting sqref="AJ11:AJ12">
    <cfRule type="cellIs" dxfId="29" priority="252" operator="equal">
      <formula>$AP$2</formula>
    </cfRule>
  </conditionalFormatting>
  <conditionalFormatting sqref="AJ11:AJ12">
    <cfRule type="cellIs" dxfId="28" priority="253" operator="equal">
      <formula>$AO$2</formula>
    </cfRule>
  </conditionalFormatting>
  <conditionalFormatting sqref="AJ11:AJ12">
    <cfRule type="cellIs" dxfId="27" priority="254" operator="equal">
      <formula>$AN$2</formula>
    </cfRule>
  </conditionalFormatting>
  <conditionalFormatting sqref="AJ13:AJ14">
    <cfRule type="cellIs" dxfId="26" priority="255" operator="equal">
      <formula>$AP$2</formula>
    </cfRule>
  </conditionalFormatting>
  <conditionalFormatting sqref="AJ13:AJ14">
    <cfRule type="cellIs" dxfId="25" priority="256" operator="equal">
      <formula>$AO$2</formula>
    </cfRule>
  </conditionalFormatting>
  <conditionalFormatting sqref="AJ13:AJ14">
    <cfRule type="cellIs" dxfId="24" priority="257" operator="equal">
      <formula>$AN$2</formula>
    </cfRule>
  </conditionalFormatting>
  <conditionalFormatting sqref="AJ15:AJ16">
    <cfRule type="cellIs" dxfId="23" priority="258" operator="equal">
      <formula>$AP$2</formula>
    </cfRule>
  </conditionalFormatting>
  <conditionalFormatting sqref="AJ15:AJ16">
    <cfRule type="cellIs" dxfId="22" priority="259" operator="equal">
      <formula>$AO$2</formula>
    </cfRule>
  </conditionalFormatting>
  <conditionalFormatting sqref="AJ15:AJ16">
    <cfRule type="cellIs" dxfId="21" priority="260" operator="equal">
      <formula>$AN$2</formula>
    </cfRule>
  </conditionalFormatting>
  <conditionalFormatting sqref="AJ17:AJ18">
    <cfRule type="cellIs" dxfId="20" priority="261" operator="equal">
      <formula>$AP$2</formula>
    </cfRule>
  </conditionalFormatting>
  <conditionalFormatting sqref="AJ17:AJ18">
    <cfRule type="cellIs" dxfId="19" priority="262" operator="equal">
      <formula>$AO$2</formula>
    </cfRule>
  </conditionalFormatting>
  <conditionalFormatting sqref="AJ17:AJ18">
    <cfRule type="cellIs" dxfId="18" priority="263" operator="equal">
      <formula>$AN$2</formula>
    </cfRule>
  </conditionalFormatting>
  <conditionalFormatting sqref="AJ19:AJ20">
    <cfRule type="cellIs" dxfId="17" priority="264" operator="equal">
      <formula>$AP$2</formula>
    </cfRule>
  </conditionalFormatting>
  <conditionalFormatting sqref="AJ19:AJ20">
    <cfRule type="cellIs" dxfId="16" priority="265" operator="equal">
      <formula>$AO$2</formula>
    </cfRule>
  </conditionalFormatting>
  <conditionalFormatting sqref="AJ19:AJ20">
    <cfRule type="cellIs" dxfId="15" priority="266" operator="equal">
      <formula>$AN$2</formula>
    </cfRule>
  </conditionalFormatting>
  <conditionalFormatting sqref="C5:D20">
    <cfRule type="cellIs" dxfId="14" priority="267" operator="equal">
      <formula>0</formula>
    </cfRule>
  </conditionalFormatting>
  <conditionalFormatting sqref="G5:G20">
    <cfRule type="cellIs" dxfId="13" priority="268" operator="equal">
      <formula>0</formula>
    </cfRule>
  </conditionalFormatting>
  <conditionalFormatting sqref="Q3:AG3">
    <cfRule type="cellIs" dxfId="12" priority="269" operator="equal">
      <formula>0</formula>
    </cfRule>
  </conditionalFormatting>
  <conditionalFormatting sqref="AL5:AL20">
    <cfRule type="cellIs" dxfId="11" priority="270" operator="equal">
      <formula>$AP$2</formula>
    </cfRule>
  </conditionalFormatting>
  <conditionalFormatting sqref="AL5:AL20">
    <cfRule type="cellIs" dxfId="10" priority="271" operator="equal">
      <formula>$AO$2</formula>
    </cfRule>
  </conditionalFormatting>
  <conditionalFormatting sqref="AL5:AL20">
    <cfRule type="cellIs" dxfId="9" priority="272" operator="equal">
      <formula>$AN$2</formula>
    </cfRule>
  </conditionalFormatting>
  <conditionalFormatting sqref="BA5:BA20">
    <cfRule type="cellIs" dxfId="8" priority="273" operator="equal">
      <formula>$AP$2</formula>
    </cfRule>
  </conditionalFormatting>
  <conditionalFormatting sqref="BA5:BA20">
    <cfRule type="cellIs" dxfId="7" priority="274" operator="equal">
      <formula>$AO$2</formula>
    </cfRule>
  </conditionalFormatting>
  <conditionalFormatting sqref="BA5:BA20">
    <cfRule type="cellIs" dxfId="6" priority="275" operator="equal">
      <formula>$AN$2</formula>
    </cfRule>
  </conditionalFormatting>
  <conditionalFormatting sqref="C23:I23">
    <cfRule type="cellIs" dxfId="5" priority="276" operator="equal">
      <formula>0</formula>
    </cfRule>
  </conditionalFormatting>
  <conditionalFormatting sqref="AG5 AG7 AG9 AG11 AG13 AG15 AG17">
    <cfRule type="cellIs" dxfId="4" priority="277" operator="equal">
      <formula>3</formula>
    </cfRule>
  </conditionalFormatting>
  <conditionalFormatting sqref="AG5 AG7 AG9 AG11 AG13 AG15 AG17">
    <cfRule type="cellIs" dxfId="3" priority="278" operator="equal">
      <formula>0.5</formula>
    </cfRule>
  </conditionalFormatting>
  <conditionalFormatting sqref="AG5 AG7 AG9 AG11 AG13 AG15 AG17">
    <cfRule type="cellIs" dxfId="2" priority="279" operator="equal">
      <formula>2</formula>
    </cfRule>
  </conditionalFormatting>
  <conditionalFormatting sqref="AG5 AG7 AG9 AG11 AG13 AG15 AG17">
    <cfRule type="cellIs" dxfId="1" priority="280" operator="equal">
      <formula>1</formula>
    </cfRule>
  </conditionalFormatting>
  <conditionalFormatting sqref="AG5 AG7 AG9 AG11 AG13 AG15 AG17">
    <cfRule type="expression" dxfId="0" priority="281">
      <formula>AG6+#REF!&lt;3</formula>
    </cfRule>
  </conditionalFormatting>
  <printOptions horizontalCentered="1"/>
  <pageMargins left="0.39374999999999999" right="0" top="0.78749999999999998" bottom="0" header="0.51180599999999998" footer="0"/>
  <pageSetup paperSize="9" scale="67" fitToWidth="0" orientation="landscape" cellComments="asDisplayed"/>
  <picture r:id="rId1"/>
  <extLst>
    <ext uri="smNativeData">
      <pm:sheetPrefs xmlns:pm="smNativeData" day="164724857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76A47-E9FF-46D1-ADC7-E49FDB5E1098}">
  <dimension ref="A1:P16"/>
  <sheetViews>
    <sheetView workbookViewId="0">
      <selection activeCell="C26" sqref="C26"/>
    </sheetView>
  </sheetViews>
  <sheetFormatPr defaultRowHeight="14.25" x14ac:dyDescent="0.2"/>
  <cols>
    <col min="1" max="1" width="9.140625" style="134"/>
    <col min="2" max="2" width="5.7109375" style="141" customWidth="1"/>
    <col min="3" max="3" width="21.42578125" style="135" customWidth="1"/>
    <col min="4" max="4" width="8.5703125" style="136" customWidth="1"/>
    <col min="5" max="5" width="11.28515625" style="137" bestFit="1" customWidth="1"/>
    <col min="6" max="6" width="11.28515625" style="137" customWidth="1"/>
    <col min="7" max="7" width="14.5703125" style="135" bestFit="1" customWidth="1"/>
    <col min="8" max="8" width="27.5703125" style="138" bestFit="1" customWidth="1"/>
    <col min="9" max="9" width="5.5703125" style="138" customWidth="1"/>
    <col min="10" max="10" width="9.140625" style="138"/>
    <col min="11" max="12" width="9.140625" style="134"/>
    <col min="13" max="13" width="15.28515625" style="134" bestFit="1" customWidth="1"/>
    <col min="14" max="14" width="9.140625" style="134"/>
    <col min="15" max="15" width="10.42578125" style="139" customWidth="1"/>
    <col min="16" max="16" width="4.7109375" style="139" customWidth="1"/>
    <col min="17" max="257" width="9.140625" style="140"/>
    <col min="258" max="258" width="5.7109375" style="140" customWidth="1"/>
    <col min="259" max="259" width="21.42578125" style="140" customWidth="1"/>
    <col min="260" max="260" width="8.5703125" style="140" customWidth="1"/>
    <col min="261" max="261" width="11.28515625" style="140" bestFit="1" customWidth="1"/>
    <col min="262" max="262" width="11.28515625" style="140" customWidth="1"/>
    <col min="263" max="263" width="14.5703125" style="140" bestFit="1" customWidth="1"/>
    <col min="264" max="264" width="27.5703125" style="140" bestFit="1" customWidth="1"/>
    <col min="265" max="265" width="5.5703125" style="140" customWidth="1"/>
    <col min="266" max="268" width="9.140625" style="140"/>
    <col min="269" max="269" width="15.28515625" style="140" bestFit="1" customWidth="1"/>
    <col min="270" max="270" width="9.140625" style="140"/>
    <col min="271" max="271" width="10.42578125" style="140" customWidth="1"/>
    <col min="272" max="272" width="4.7109375" style="140" customWidth="1"/>
    <col min="273" max="513" width="9.140625" style="140"/>
    <col min="514" max="514" width="5.7109375" style="140" customWidth="1"/>
    <col min="515" max="515" width="21.42578125" style="140" customWidth="1"/>
    <col min="516" max="516" width="8.5703125" style="140" customWidth="1"/>
    <col min="517" max="517" width="11.28515625" style="140" bestFit="1" customWidth="1"/>
    <col min="518" max="518" width="11.28515625" style="140" customWidth="1"/>
    <col min="519" max="519" width="14.5703125" style="140" bestFit="1" customWidth="1"/>
    <col min="520" max="520" width="27.5703125" style="140" bestFit="1" customWidth="1"/>
    <col min="521" max="521" width="5.5703125" style="140" customWidth="1"/>
    <col min="522" max="524" width="9.140625" style="140"/>
    <col min="525" max="525" width="15.28515625" style="140" bestFit="1" customWidth="1"/>
    <col min="526" max="526" width="9.140625" style="140"/>
    <col min="527" max="527" width="10.42578125" style="140" customWidth="1"/>
    <col min="528" max="528" width="4.7109375" style="140" customWidth="1"/>
    <col min="529" max="769" width="9.140625" style="140"/>
    <col min="770" max="770" width="5.7109375" style="140" customWidth="1"/>
    <col min="771" max="771" width="21.42578125" style="140" customWidth="1"/>
    <col min="772" max="772" width="8.5703125" style="140" customWidth="1"/>
    <col min="773" max="773" width="11.28515625" style="140" bestFit="1" customWidth="1"/>
    <col min="774" max="774" width="11.28515625" style="140" customWidth="1"/>
    <col min="775" max="775" width="14.5703125" style="140" bestFit="1" customWidth="1"/>
    <col min="776" max="776" width="27.5703125" style="140" bestFit="1" customWidth="1"/>
    <col min="777" max="777" width="5.5703125" style="140" customWidth="1"/>
    <col min="778" max="780" width="9.140625" style="140"/>
    <col min="781" max="781" width="15.28515625" style="140" bestFit="1" customWidth="1"/>
    <col min="782" max="782" width="9.140625" style="140"/>
    <col min="783" max="783" width="10.42578125" style="140" customWidth="1"/>
    <col min="784" max="784" width="4.7109375" style="140" customWidth="1"/>
    <col min="785" max="1025" width="9.140625" style="140"/>
    <col min="1026" max="1026" width="5.7109375" style="140" customWidth="1"/>
    <col min="1027" max="1027" width="21.42578125" style="140" customWidth="1"/>
    <col min="1028" max="1028" width="8.5703125" style="140" customWidth="1"/>
    <col min="1029" max="1029" width="11.28515625" style="140" bestFit="1" customWidth="1"/>
    <col min="1030" max="1030" width="11.28515625" style="140" customWidth="1"/>
    <col min="1031" max="1031" width="14.5703125" style="140" bestFit="1" customWidth="1"/>
    <col min="1032" max="1032" width="27.5703125" style="140" bestFit="1" customWidth="1"/>
    <col min="1033" max="1033" width="5.5703125" style="140" customWidth="1"/>
    <col min="1034" max="1036" width="9.140625" style="140"/>
    <col min="1037" max="1037" width="15.28515625" style="140" bestFit="1" customWidth="1"/>
    <col min="1038" max="1038" width="9.140625" style="140"/>
    <col min="1039" max="1039" width="10.42578125" style="140" customWidth="1"/>
    <col min="1040" max="1040" width="4.7109375" style="140" customWidth="1"/>
    <col min="1041" max="1281" width="9.140625" style="140"/>
    <col min="1282" max="1282" width="5.7109375" style="140" customWidth="1"/>
    <col min="1283" max="1283" width="21.42578125" style="140" customWidth="1"/>
    <col min="1284" max="1284" width="8.5703125" style="140" customWidth="1"/>
    <col min="1285" max="1285" width="11.28515625" style="140" bestFit="1" customWidth="1"/>
    <col min="1286" max="1286" width="11.28515625" style="140" customWidth="1"/>
    <col min="1287" max="1287" width="14.5703125" style="140" bestFit="1" customWidth="1"/>
    <col min="1288" max="1288" width="27.5703125" style="140" bestFit="1" customWidth="1"/>
    <col min="1289" max="1289" width="5.5703125" style="140" customWidth="1"/>
    <col min="1290" max="1292" width="9.140625" style="140"/>
    <col min="1293" max="1293" width="15.28515625" style="140" bestFit="1" customWidth="1"/>
    <col min="1294" max="1294" width="9.140625" style="140"/>
    <col min="1295" max="1295" width="10.42578125" style="140" customWidth="1"/>
    <col min="1296" max="1296" width="4.7109375" style="140" customWidth="1"/>
    <col min="1297" max="1537" width="9.140625" style="140"/>
    <col min="1538" max="1538" width="5.7109375" style="140" customWidth="1"/>
    <col min="1539" max="1539" width="21.42578125" style="140" customWidth="1"/>
    <col min="1540" max="1540" width="8.5703125" style="140" customWidth="1"/>
    <col min="1541" max="1541" width="11.28515625" style="140" bestFit="1" customWidth="1"/>
    <col min="1542" max="1542" width="11.28515625" style="140" customWidth="1"/>
    <col min="1543" max="1543" width="14.5703125" style="140" bestFit="1" customWidth="1"/>
    <col min="1544" max="1544" width="27.5703125" style="140" bestFit="1" customWidth="1"/>
    <col min="1545" max="1545" width="5.5703125" style="140" customWidth="1"/>
    <col min="1546" max="1548" width="9.140625" style="140"/>
    <col min="1549" max="1549" width="15.28515625" style="140" bestFit="1" customWidth="1"/>
    <col min="1550" max="1550" width="9.140625" style="140"/>
    <col min="1551" max="1551" width="10.42578125" style="140" customWidth="1"/>
    <col min="1552" max="1552" width="4.7109375" style="140" customWidth="1"/>
    <col min="1553" max="1793" width="9.140625" style="140"/>
    <col min="1794" max="1794" width="5.7109375" style="140" customWidth="1"/>
    <col min="1795" max="1795" width="21.42578125" style="140" customWidth="1"/>
    <col min="1796" max="1796" width="8.5703125" style="140" customWidth="1"/>
    <col min="1797" max="1797" width="11.28515625" style="140" bestFit="1" customWidth="1"/>
    <col min="1798" max="1798" width="11.28515625" style="140" customWidth="1"/>
    <col min="1799" max="1799" width="14.5703125" style="140" bestFit="1" customWidth="1"/>
    <col min="1800" max="1800" width="27.5703125" style="140" bestFit="1" customWidth="1"/>
    <col min="1801" max="1801" width="5.5703125" style="140" customWidth="1"/>
    <col min="1802" max="1804" width="9.140625" style="140"/>
    <col min="1805" max="1805" width="15.28515625" style="140" bestFit="1" customWidth="1"/>
    <col min="1806" max="1806" width="9.140625" style="140"/>
    <col min="1807" max="1807" width="10.42578125" style="140" customWidth="1"/>
    <col min="1808" max="1808" width="4.7109375" style="140" customWidth="1"/>
    <col min="1809" max="2049" width="9.140625" style="140"/>
    <col min="2050" max="2050" width="5.7109375" style="140" customWidth="1"/>
    <col min="2051" max="2051" width="21.42578125" style="140" customWidth="1"/>
    <col min="2052" max="2052" width="8.5703125" style="140" customWidth="1"/>
    <col min="2053" max="2053" width="11.28515625" style="140" bestFit="1" customWidth="1"/>
    <col min="2054" max="2054" width="11.28515625" style="140" customWidth="1"/>
    <col min="2055" max="2055" width="14.5703125" style="140" bestFit="1" customWidth="1"/>
    <col min="2056" max="2056" width="27.5703125" style="140" bestFit="1" customWidth="1"/>
    <col min="2057" max="2057" width="5.5703125" style="140" customWidth="1"/>
    <col min="2058" max="2060" width="9.140625" style="140"/>
    <col min="2061" max="2061" width="15.28515625" style="140" bestFit="1" customWidth="1"/>
    <col min="2062" max="2062" width="9.140625" style="140"/>
    <col min="2063" max="2063" width="10.42578125" style="140" customWidth="1"/>
    <col min="2064" max="2064" width="4.7109375" style="140" customWidth="1"/>
    <col min="2065" max="2305" width="9.140625" style="140"/>
    <col min="2306" max="2306" width="5.7109375" style="140" customWidth="1"/>
    <col min="2307" max="2307" width="21.42578125" style="140" customWidth="1"/>
    <col min="2308" max="2308" width="8.5703125" style="140" customWidth="1"/>
    <col min="2309" max="2309" width="11.28515625" style="140" bestFit="1" customWidth="1"/>
    <col min="2310" max="2310" width="11.28515625" style="140" customWidth="1"/>
    <col min="2311" max="2311" width="14.5703125" style="140" bestFit="1" customWidth="1"/>
    <col min="2312" max="2312" width="27.5703125" style="140" bestFit="1" customWidth="1"/>
    <col min="2313" max="2313" width="5.5703125" style="140" customWidth="1"/>
    <col min="2314" max="2316" width="9.140625" style="140"/>
    <col min="2317" max="2317" width="15.28515625" style="140" bestFit="1" customWidth="1"/>
    <col min="2318" max="2318" width="9.140625" style="140"/>
    <col min="2319" max="2319" width="10.42578125" style="140" customWidth="1"/>
    <col min="2320" max="2320" width="4.7109375" style="140" customWidth="1"/>
    <col min="2321" max="2561" width="9.140625" style="140"/>
    <col min="2562" max="2562" width="5.7109375" style="140" customWidth="1"/>
    <col min="2563" max="2563" width="21.42578125" style="140" customWidth="1"/>
    <col min="2564" max="2564" width="8.5703125" style="140" customWidth="1"/>
    <col min="2565" max="2565" width="11.28515625" style="140" bestFit="1" customWidth="1"/>
    <col min="2566" max="2566" width="11.28515625" style="140" customWidth="1"/>
    <col min="2567" max="2567" width="14.5703125" style="140" bestFit="1" customWidth="1"/>
    <col min="2568" max="2568" width="27.5703125" style="140" bestFit="1" customWidth="1"/>
    <col min="2569" max="2569" width="5.5703125" style="140" customWidth="1"/>
    <col min="2570" max="2572" width="9.140625" style="140"/>
    <col min="2573" max="2573" width="15.28515625" style="140" bestFit="1" customWidth="1"/>
    <col min="2574" max="2574" width="9.140625" style="140"/>
    <col min="2575" max="2575" width="10.42578125" style="140" customWidth="1"/>
    <col min="2576" max="2576" width="4.7109375" style="140" customWidth="1"/>
    <col min="2577" max="2817" width="9.140625" style="140"/>
    <col min="2818" max="2818" width="5.7109375" style="140" customWidth="1"/>
    <col min="2819" max="2819" width="21.42578125" style="140" customWidth="1"/>
    <col min="2820" max="2820" width="8.5703125" style="140" customWidth="1"/>
    <col min="2821" max="2821" width="11.28515625" style="140" bestFit="1" customWidth="1"/>
    <col min="2822" max="2822" width="11.28515625" style="140" customWidth="1"/>
    <col min="2823" max="2823" width="14.5703125" style="140" bestFit="1" customWidth="1"/>
    <col min="2824" max="2824" width="27.5703125" style="140" bestFit="1" customWidth="1"/>
    <col min="2825" max="2825" width="5.5703125" style="140" customWidth="1"/>
    <col min="2826" max="2828" width="9.140625" style="140"/>
    <col min="2829" max="2829" width="15.28515625" style="140" bestFit="1" customWidth="1"/>
    <col min="2830" max="2830" width="9.140625" style="140"/>
    <col min="2831" max="2831" width="10.42578125" style="140" customWidth="1"/>
    <col min="2832" max="2832" width="4.7109375" style="140" customWidth="1"/>
    <col min="2833" max="3073" width="9.140625" style="140"/>
    <col min="3074" max="3074" width="5.7109375" style="140" customWidth="1"/>
    <col min="3075" max="3075" width="21.42578125" style="140" customWidth="1"/>
    <col min="3076" max="3076" width="8.5703125" style="140" customWidth="1"/>
    <col min="3077" max="3077" width="11.28515625" style="140" bestFit="1" customWidth="1"/>
    <col min="3078" max="3078" width="11.28515625" style="140" customWidth="1"/>
    <col min="3079" max="3079" width="14.5703125" style="140" bestFit="1" customWidth="1"/>
    <col min="3080" max="3080" width="27.5703125" style="140" bestFit="1" customWidth="1"/>
    <col min="3081" max="3081" width="5.5703125" style="140" customWidth="1"/>
    <col min="3082" max="3084" width="9.140625" style="140"/>
    <col min="3085" max="3085" width="15.28515625" style="140" bestFit="1" customWidth="1"/>
    <col min="3086" max="3086" width="9.140625" style="140"/>
    <col min="3087" max="3087" width="10.42578125" style="140" customWidth="1"/>
    <col min="3088" max="3088" width="4.7109375" style="140" customWidth="1"/>
    <col min="3089" max="3329" width="9.140625" style="140"/>
    <col min="3330" max="3330" width="5.7109375" style="140" customWidth="1"/>
    <col min="3331" max="3331" width="21.42578125" style="140" customWidth="1"/>
    <col min="3332" max="3332" width="8.5703125" style="140" customWidth="1"/>
    <col min="3333" max="3333" width="11.28515625" style="140" bestFit="1" customWidth="1"/>
    <col min="3334" max="3334" width="11.28515625" style="140" customWidth="1"/>
    <col min="3335" max="3335" width="14.5703125" style="140" bestFit="1" customWidth="1"/>
    <col min="3336" max="3336" width="27.5703125" style="140" bestFit="1" customWidth="1"/>
    <col min="3337" max="3337" width="5.5703125" style="140" customWidth="1"/>
    <col min="3338" max="3340" width="9.140625" style="140"/>
    <col min="3341" max="3341" width="15.28515625" style="140" bestFit="1" customWidth="1"/>
    <col min="3342" max="3342" width="9.140625" style="140"/>
    <col min="3343" max="3343" width="10.42578125" style="140" customWidth="1"/>
    <col min="3344" max="3344" width="4.7109375" style="140" customWidth="1"/>
    <col min="3345" max="3585" width="9.140625" style="140"/>
    <col min="3586" max="3586" width="5.7109375" style="140" customWidth="1"/>
    <col min="3587" max="3587" width="21.42578125" style="140" customWidth="1"/>
    <col min="3588" max="3588" width="8.5703125" style="140" customWidth="1"/>
    <col min="3589" max="3589" width="11.28515625" style="140" bestFit="1" customWidth="1"/>
    <col min="3590" max="3590" width="11.28515625" style="140" customWidth="1"/>
    <col min="3591" max="3591" width="14.5703125" style="140" bestFit="1" customWidth="1"/>
    <col min="3592" max="3592" width="27.5703125" style="140" bestFit="1" customWidth="1"/>
    <col min="3593" max="3593" width="5.5703125" style="140" customWidth="1"/>
    <col min="3594" max="3596" width="9.140625" style="140"/>
    <col min="3597" max="3597" width="15.28515625" style="140" bestFit="1" customWidth="1"/>
    <col min="3598" max="3598" width="9.140625" style="140"/>
    <col min="3599" max="3599" width="10.42578125" style="140" customWidth="1"/>
    <col min="3600" max="3600" width="4.7109375" style="140" customWidth="1"/>
    <col min="3601" max="3841" width="9.140625" style="140"/>
    <col min="3842" max="3842" width="5.7109375" style="140" customWidth="1"/>
    <col min="3843" max="3843" width="21.42578125" style="140" customWidth="1"/>
    <col min="3844" max="3844" width="8.5703125" style="140" customWidth="1"/>
    <col min="3845" max="3845" width="11.28515625" style="140" bestFit="1" customWidth="1"/>
    <col min="3846" max="3846" width="11.28515625" style="140" customWidth="1"/>
    <col min="3847" max="3847" width="14.5703125" style="140" bestFit="1" customWidth="1"/>
    <col min="3848" max="3848" width="27.5703125" style="140" bestFit="1" customWidth="1"/>
    <col min="3849" max="3849" width="5.5703125" style="140" customWidth="1"/>
    <col min="3850" max="3852" width="9.140625" style="140"/>
    <col min="3853" max="3853" width="15.28515625" style="140" bestFit="1" customWidth="1"/>
    <col min="3854" max="3854" width="9.140625" style="140"/>
    <col min="3855" max="3855" width="10.42578125" style="140" customWidth="1"/>
    <col min="3856" max="3856" width="4.7109375" style="140" customWidth="1"/>
    <col min="3857" max="4097" width="9.140625" style="140"/>
    <col min="4098" max="4098" width="5.7109375" style="140" customWidth="1"/>
    <col min="4099" max="4099" width="21.42578125" style="140" customWidth="1"/>
    <col min="4100" max="4100" width="8.5703125" style="140" customWidth="1"/>
    <col min="4101" max="4101" width="11.28515625" style="140" bestFit="1" customWidth="1"/>
    <col min="4102" max="4102" width="11.28515625" style="140" customWidth="1"/>
    <col min="4103" max="4103" width="14.5703125" style="140" bestFit="1" customWidth="1"/>
    <col min="4104" max="4104" width="27.5703125" style="140" bestFit="1" customWidth="1"/>
    <col min="4105" max="4105" width="5.5703125" style="140" customWidth="1"/>
    <col min="4106" max="4108" width="9.140625" style="140"/>
    <col min="4109" max="4109" width="15.28515625" style="140" bestFit="1" customWidth="1"/>
    <col min="4110" max="4110" width="9.140625" style="140"/>
    <col min="4111" max="4111" width="10.42578125" style="140" customWidth="1"/>
    <col min="4112" max="4112" width="4.7109375" style="140" customWidth="1"/>
    <col min="4113" max="4353" width="9.140625" style="140"/>
    <col min="4354" max="4354" width="5.7109375" style="140" customWidth="1"/>
    <col min="4355" max="4355" width="21.42578125" style="140" customWidth="1"/>
    <col min="4356" max="4356" width="8.5703125" style="140" customWidth="1"/>
    <col min="4357" max="4357" width="11.28515625" style="140" bestFit="1" customWidth="1"/>
    <col min="4358" max="4358" width="11.28515625" style="140" customWidth="1"/>
    <col min="4359" max="4359" width="14.5703125" style="140" bestFit="1" customWidth="1"/>
    <col min="4360" max="4360" width="27.5703125" style="140" bestFit="1" customWidth="1"/>
    <col min="4361" max="4361" width="5.5703125" style="140" customWidth="1"/>
    <col min="4362" max="4364" width="9.140625" style="140"/>
    <col min="4365" max="4365" width="15.28515625" style="140" bestFit="1" customWidth="1"/>
    <col min="4366" max="4366" width="9.140625" style="140"/>
    <col min="4367" max="4367" width="10.42578125" style="140" customWidth="1"/>
    <col min="4368" max="4368" width="4.7109375" style="140" customWidth="1"/>
    <col min="4369" max="4609" width="9.140625" style="140"/>
    <col min="4610" max="4610" width="5.7109375" style="140" customWidth="1"/>
    <col min="4611" max="4611" width="21.42578125" style="140" customWidth="1"/>
    <col min="4612" max="4612" width="8.5703125" style="140" customWidth="1"/>
    <col min="4613" max="4613" width="11.28515625" style="140" bestFit="1" customWidth="1"/>
    <col min="4614" max="4614" width="11.28515625" style="140" customWidth="1"/>
    <col min="4615" max="4615" width="14.5703125" style="140" bestFit="1" customWidth="1"/>
    <col min="4616" max="4616" width="27.5703125" style="140" bestFit="1" customWidth="1"/>
    <col min="4617" max="4617" width="5.5703125" style="140" customWidth="1"/>
    <col min="4618" max="4620" width="9.140625" style="140"/>
    <col min="4621" max="4621" width="15.28515625" style="140" bestFit="1" customWidth="1"/>
    <col min="4622" max="4622" width="9.140625" style="140"/>
    <col min="4623" max="4623" width="10.42578125" style="140" customWidth="1"/>
    <col min="4624" max="4624" width="4.7109375" style="140" customWidth="1"/>
    <col min="4625" max="4865" width="9.140625" style="140"/>
    <col min="4866" max="4866" width="5.7109375" style="140" customWidth="1"/>
    <col min="4867" max="4867" width="21.42578125" style="140" customWidth="1"/>
    <col min="4868" max="4868" width="8.5703125" style="140" customWidth="1"/>
    <col min="4869" max="4869" width="11.28515625" style="140" bestFit="1" customWidth="1"/>
    <col min="4870" max="4870" width="11.28515625" style="140" customWidth="1"/>
    <col min="4871" max="4871" width="14.5703125" style="140" bestFit="1" customWidth="1"/>
    <col min="4872" max="4872" width="27.5703125" style="140" bestFit="1" customWidth="1"/>
    <col min="4873" max="4873" width="5.5703125" style="140" customWidth="1"/>
    <col min="4874" max="4876" width="9.140625" style="140"/>
    <col min="4877" max="4877" width="15.28515625" style="140" bestFit="1" customWidth="1"/>
    <col min="4878" max="4878" width="9.140625" style="140"/>
    <col min="4879" max="4879" width="10.42578125" style="140" customWidth="1"/>
    <col min="4880" max="4880" width="4.7109375" style="140" customWidth="1"/>
    <col min="4881" max="5121" width="9.140625" style="140"/>
    <col min="5122" max="5122" width="5.7109375" style="140" customWidth="1"/>
    <col min="5123" max="5123" width="21.42578125" style="140" customWidth="1"/>
    <col min="5124" max="5124" width="8.5703125" style="140" customWidth="1"/>
    <col min="5125" max="5125" width="11.28515625" style="140" bestFit="1" customWidth="1"/>
    <col min="5126" max="5126" width="11.28515625" style="140" customWidth="1"/>
    <col min="5127" max="5127" width="14.5703125" style="140" bestFit="1" customWidth="1"/>
    <col min="5128" max="5128" width="27.5703125" style="140" bestFit="1" customWidth="1"/>
    <col min="5129" max="5129" width="5.5703125" style="140" customWidth="1"/>
    <col min="5130" max="5132" width="9.140625" style="140"/>
    <col min="5133" max="5133" width="15.28515625" style="140" bestFit="1" customWidth="1"/>
    <col min="5134" max="5134" width="9.140625" style="140"/>
    <col min="5135" max="5135" width="10.42578125" style="140" customWidth="1"/>
    <col min="5136" max="5136" width="4.7109375" style="140" customWidth="1"/>
    <col min="5137" max="5377" width="9.140625" style="140"/>
    <col min="5378" max="5378" width="5.7109375" style="140" customWidth="1"/>
    <col min="5379" max="5379" width="21.42578125" style="140" customWidth="1"/>
    <col min="5380" max="5380" width="8.5703125" style="140" customWidth="1"/>
    <col min="5381" max="5381" width="11.28515625" style="140" bestFit="1" customWidth="1"/>
    <col min="5382" max="5382" width="11.28515625" style="140" customWidth="1"/>
    <col min="5383" max="5383" width="14.5703125" style="140" bestFit="1" customWidth="1"/>
    <col min="5384" max="5384" width="27.5703125" style="140" bestFit="1" customWidth="1"/>
    <col min="5385" max="5385" width="5.5703125" style="140" customWidth="1"/>
    <col min="5386" max="5388" width="9.140625" style="140"/>
    <col min="5389" max="5389" width="15.28515625" style="140" bestFit="1" customWidth="1"/>
    <col min="5390" max="5390" width="9.140625" style="140"/>
    <col min="5391" max="5391" width="10.42578125" style="140" customWidth="1"/>
    <col min="5392" max="5392" width="4.7109375" style="140" customWidth="1"/>
    <col min="5393" max="5633" width="9.140625" style="140"/>
    <col min="5634" max="5634" width="5.7109375" style="140" customWidth="1"/>
    <col min="5635" max="5635" width="21.42578125" style="140" customWidth="1"/>
    <col min="5636" max="5636" width="8.5703125" style="140" customWidth="1"/>
    <col min="5637" max="5637" width="11.28515625" style="140" bestFit="1" customWidth="1"/>
    <col min="5638" max="5638" width="11.28515625" style="140" customWidth="1"/>
    <col min="5639" max="5639" width="14.5703125" style="140" bestFit="1" customWidth="1"/>
    <col min="5640" max="5640" width="27.5703125" style="140" bestFit="1" customWidth="1"/>
    <col min="5641" max="5641" width="5.5703125" style="140" customWidth="1"/>
    <col min="5642" max="5644" width="9.140625" style="140"/>
    <col min="5645" max="5645" width="15.28515625" style="140" bestFit="1" customWidth="1"/>
    <col min="5646" max="5646" width="9.140625" style="140"/>
    <col min="5647" max="5647" width="10.42578125" style="140" customWidth="1"/>
    <col min="5648" max="5648" width="4.7109375" style="140" customWidth="1"/>
    <col min="5649" max="5889" width="9.140625" style="140"/>
    <col min="5890" max="5890" width="5.7109375" style="140" customWidth="1"/>
    <col min="5891" max="5891" width="21.42578125" style="140" customWidth="1"/>
    <col min="5892" max="5892" width="8.5703125" style="140" customWidth="1"/>
    <col min="5893" max="5893" width="11.28515625" style="140" bestFit="1" customWidth="1"/>
    <col min="5894" max="5894" width="11.28515625" style="140" customWidth="1"/>
    <col min="5895" max="5895" width="14.5703125" style="140" bestFit="1" customWidth="1"/>
    <col min="5896" max="5896" width="27.5703125" style="140" bestFit="1" customWidth="1"/>
    <col min="5897" max="5897" width="5.5703125" style="140" customWidth="1"/>
    <col min="5898" max="5900" width="9.140625" style="140"/>
    <col min="5901" max="5901" width="15.28515625" style="140" bestFit="1" customWidth="1"/>
    <col min="5902" max="5902" width="9.140625" style="140"/>
    <col min="5903" max="5903" width="10.42578125" style="140" customWidth="1"/>
    <col min="5904" max="5904" width="4.7109375" style="140" customWidth="1"/>
    <col min="5905" max="6145" width="9.140625" style="140"/>
    <col min="6146" max="6146" width="5.7109375" style="140" customWidth="1"/>
    <col min="6147" max="6147" width="21.42578125" style="140" customWidth="1"/>
    <col min="6148" max="6148" width="8.5703125" style="140" customWidth="1"/>
    <col min="6149" max="6149" width="11.28515625" style="140" bestFit="1" customWidth="1"/>
    <col min="6150" max="6150" width="11.28515625" style="140" customWidth="1"/>
    <col min="6151" max="6151" width="14.5703125" style="140" bestFit="1" customWidth="1"/>
    <col min="6152" max="6152" width="27.5703125" style="140" bestFit="1" customWidth="1"/>
    <col min="6153" max="6153" width="5.5703125" style="140" customWidth="1"/>
    <col min="6154" max="6156" width="9.140625" style="140"/>
    <col min="6157" max="6157" width="15.28515625" style="140" bestFit="1" customWidth="1"/>
    <col min="6158" max="6158" width="9.140625" style="140"/>
    <col min="6159" max="6159" width="10.42578125" style="140" customWidth="1"/>
    <col min="6160" max="6160" width="4.7109375" style="140" customWidth="1"/>
    <col min="6161" max="6401" width="9.140625" style="140"/>
    <col min="6402" max="6402" width="5.7109375" style="140" customWidth="1"/>
    <col min="6403" max="6403" width="21.42578125" style="140" customWidth="1"/>
    <col min="6404" max="6404" width="8.5703125" style="140" customWidth="1"/>
    <col min="6405" max="6405" width="11.28515625" style="140" bestFit="1" customWidth="1"/>
    <col min="6406" max="6406" width="11.28515625" style="140" customWidth="1"/>
    <col min="6407" max="6407" width="14.5703125" style="140" bestFit="1" customWidth="1"/>
    <col min="6408" max="6408" width="27.5703125" style="140" bestFit="1" customWidth="1"/>
    <col min="6409" max="6409" width="5.5703125" style="140" customWidth="1"/>
    <col min="6410" max="6412" width="9.140625" style="140"/>
    <col min="6413" max="6413" width="15.28515625" style="140" bestFit="1" customWidth="1"/>
    <col min="6414" max="6414" width="9.140625" style="140"/>
    <col min="6415" max="6415" width="10.42578125" style="140" customWidth="1"/>
    <col min="6416" max="6416" width="4.7109375" style="140" customWidth="1"/>
    <col min="6417" max="6657" width="9.140625" style="140"/>
    <col min="6658" max="6658" width="5.7109375" style="140" customWidth="1"/>
    <col min="6659" max="6659" width="21.42578125" style="140" customWidth="1"/>
    <col min="6660" max="6660" width="8.5703125" style="140" customWidth="1"/>
    <col min="6661" max="6661" width="11.28515625" style="140" bestFit="1" customWidth="1"/>
    <col min="6662" max="6662" width="11.28515625" style="140" customWidth="1"/>
    <col min="6663" max="6663" width="14.5703125" style="140" bestFit="1" customWidth="1"/>
    <col min="6664" max="6664" width="27.5703125" style="140" bestFit="1" customWidth="1"/>
    <col min="6665" max="6665" width="5.5703125" style="140" customWidth="1"/>
    <col min="6666" max="6668" width="9.140625" style="140"/>
    <col min="6669" max="6669" width="15.28515625" style="140" bestFit="1" customWidth="1"/>
    <col min="6670" max="6670" width="9.140625" style="140"/>
    <col min="6671" max="6671" width="10.42578125" style="140" customWidth="1"/>
    <col min="6672" max="6672" width="4.7109375" style="140" customWidth="1"/>
    <col min="6673" max="6913" width="9.140625" style="140"/>
    <col min="6914" max="6914" width="5.7109375" style="140" customWidth="1"/>
    <col min="6915" max="6915" width="21.42578125" style="140" customWidth="1"/>
    <col min="6916" max="6916" width="8.5703125" style="140" customWidth="1"/>
    <col min="6917" max="6917" width="11.28515625" style="140" bestFit="1" customWidth="1"/>
    <col min="6918" max="6918" width="11.28515625" style="140" customWidth="1"/>
    <col min="6919" max="6919" width="14.5703125" style="140" bestFit="1" customWidth="1"/>
    <col min="6920" max="6920" width="27.5703125" style="140" bestFit="1" customWidth="1"/>
    <col min="6921" max="6921" width="5.5703125" style="140" customWidth="1"/>
    <col min="6922" max="6924" width="9.140625" style="140"/>
    <col min="6925" max="6925" width="15.28515625" style="140" bestFit="1" customWidth="1"/>
    <col min="6926" max="6926" width="9.140625" style="140"/>
    <col min="6927" max="6927" width="10.42578125" style="140" customWidth="1"/>
    <col min="6928" max="6928" width="4.7109375" style="140" customWidth="1"/>
    <col min="6929" max="7169" width="9.140625" style="140"/>
    <col min="7170" max="7170" width="5.7109375" style="140" customWidth="1"/>
    <col min="7171" max="7171" width="21.42578125" style="140" customWidth="1"/>
    <col min="7172" max="7172" width="8.5703125" style="140" customWidth="1"/>
    <col min="7173" max="7173" width="11.28515625" style="140" bestFit="1" customWidth="1"/>
    <col min="7174" max="7174" width="11.28515625" style="140" customWidth="1"/>
    <col min="7175" max="7175" width="14.5703125" style="140" bestFit="1" customWidth="1"/>
    <col min="7176" max="7176" width="27.5703125" style="140" bestFit="1" customWidth="1"/>
    <col min="7177" max="7177" width="5.5703125" style="140" customWidth="1"/>
    <col min="7178" max="7180" width="9.140625" style="140"/>
    <col min="7181" max="7181" width="15.28515625" style="140" bestFit="1" customWidth="1"/>
    <col min="7182" max="7182" width="9.140625" style="140"/>
    <col min="7183" max="7183" width="10.42578125" style="140" customWidth="1"/>
    <col min="7184" max="7184" width="4.7109375" style="140" customWidth="1"/>
    <col min="7185" max="7425" width="9.140625" style="140"/>
    <col min="7426" max="7426" width="5.7109375" style="140" customWidth="1"/>
    <col min="7427" max="7427" width="21.42578125" style="140" customWidth="1"/>
    <col min="7428" max="7428" width="8.5703125" style="140" customWidth="1"/>
    <col min="7429" max="7429" width="11.28515625" style="140" bestFit="1" customWidth="1"/>
    <col min="7430" max="7430" width="11.28515625" style="140" customWidth="1"/>
    <col min="7431" max="7431" width="14.5703125" style="140" bestFit="1" customWidth="1"/>
    <col min="7432" max="7432" width="27.5703125" style="140" bestFit="1" customWidth="1"/>
    <col min="7433" max="7433" width="5.5703125" style="140" customWidth="1"/>
    <col min="7434" max="7436" width="9.140625" style="140"/>
    <col min="7437" max="7437" width="15.28515625" style="140" bestFit="1" customWidth="1"/>
    <col min="7438" max="7438" width="9.140625" style="140"/>
    <col min="7439" max="7439" width="10.42578125" style="140" customWidth="1"/>
    <col min="7440" max="7440" width="4.7109375" style="140" customWidth="1"/>
    <col min="7441" max="7681" width="9.140625" style="140"/>
    <col min="7682" max="7682" width="5.7109375" style="140" customWidth="1"/>
    <col min="7683" max="7683" width="21.42578125" style="140" customWidth="1"/>
    <col min="7684" max="7684" width="8.5703125" style="140" customWidth="1"/>
    <col min="7685" max="7685" width="11.28515625" style="140" bestFit="1" customWidth="1"/>
    <col min="7686" max="7686" width="11.28515625" style="140" customWidth="1"/>
    <col min="7687" max="7687" width="14.5703125" style="140" bestFit="1" customWidth="1"/>
    <col min="7688" max="7688" width="27.5703125" style="140" bestFit="1" customWidth="1"/>
    <col min="7689" max="7689" width="5.5703125" style="140" customWidth="1"/>
    <col min="7690" max="7692" width="9.140625" style="140"/>
    <col min="7693" max="7693" width="15.28515625" style="140" bestFit="1" customWidth="1"/>
    <col min="7694" max="7694" width="9.140625" style="140"/>
    <col min="7695" max="7695" width="10.42578125" style="140" customWidth="1"/>
    <col min="7696" max="7696" width="4.7109375" style="140" customWidth="1"/>
    <col min="7697" max="7937" width="9.140625" style="140"/>
    <col min="7938" max="7938" width="5.7109375" style="140" customWidth="1"/>
    <col min="7939" max="7939" width="21.42578125" style="140" customWidth="1"/>
    <col min="7940" max="7940" width="8.5703125" style="140" customWidth="1"/>
    <col min="7941" max="7941" width="11.28515625" style="140" bestFit="1" customWidth="1"/>
    <col min="7942" max="7942" width="11.28515625" style="140" customWidth="1"/>
    <col min="7943" max="7943" width="14.5703125" style="140" bestFit="1" customWidth="1"/>
    <col min="7944" max="7944" width="27.5703125" style="140" bestFit="1" customWidth="1"/>
    <col min="7945" max="7945" width="5.5703125" style="140" customWidth="1"/>
    <col min="7946" max="7948" width="9.140625" style="140"/>
    <col min="7949" max="7949" width="15.28515625" style="140" bestFit="1" customWidth="1"/>
    <col min="7950" max="7950" width="9.140625" style="140"/>
    <col min="7951" max="7951" width="10.42578125" style="140" customWidth="1"/>
    <col min="7952" max="7952" width="4.7109375" style="140" customWidth="1"/>
    <col min="7953" max="8193" width="9.140625" style="140"/>
    <col min="8194" max="8194" width="5.7109375" style="140" customWidth="1"/>
    <col min="8195" max="8195" width="21.42578125" style="140" customWidth="1"/>
    <col min="8196" max="8196" width="8.5703125" style="140" customWidth="1"/>
    <col min="8197" max="8197" width="11.28515625" style="140" bestFit="1" customWidth="1"/>
    <col min="8198" max="8198" width="11.28515625" style="140" customWidth="1"/>
    <col min="8199" max="8199" width="14.5703125" style="140" bestFit="1" customWidth="1"/>
    <col min="8200" max="8200" width="27.5703125" style="140" bestFit="1" customWidth="1"/>
    <col min="8201" max="8201" width="5.5703125" style="140" customWidth="1"/>
    <col min="8202" max="8204" width="9.140625" style="140"/>
    <col min="8205" max="8205" width="15.28515625" style="140" bestFit="1" customWidth="1"/>
    <col min="8206" max="8206" width="9.140625" style="140"/>
    <col min="8207" max="8207" width="10.42578125" style="140" customWidth="1"/>
    <col min="8208" max="8208" width="4.7109375" style="140" customWidth="1"/>
    <col min="8209" max="8449" width="9.140625" style="140"/>
    <col min="8450" max="8450" width="5.7109375" style="140" customWidth="1"/>
    <col min="8451" max="8451" width="21.42578125" style="140" customWidth="1"/>
    <col min="8452" max="8452" width="8.5703125" style="140" customWidth="1"/>
    <col min="8453" max="8453" width="11.28515625" style="140" bestFit="1" customWidth="1"/>
    <col min="8454" max="8454" width="11.28515625" style="140" customWidth="1"/>
    <col min="8455" max="8455" width="14.5703125" style="140" bestFit="1" customWidth="1"/>
    <col min="8456" max="8456" width="27.5703125" style="140" bestFit="1" customWidth="1"/>
    <col min="8457" max="8457" width="5.5703125" style="140" customWidth="1"/>
    <col min="8458" max="8460" width="9.140625" style="140"/>
    <col min="8461" max="8461" width="15.28515625" style="140" bestFit="1" customWidth="1"/>
    <col min="8462" max="8462" width="9.140625" style="140"/>
    <col min="8463" max="8463" width="10.42578125" style="140" customWidth="1"/>
    <col min="8464" max="8464" width="4.7109375" style="140" customWidth="1"/>
    <col min="8465" max="8705" width="9.140625" style="140"/>
    <col min="8706" max="8706" width="5.7109375" style="140" customWidth="1"/>
    <col min="8707" max="8707" width="21.42578125" style="140" customWidth="1"/>
    <col min="8708" max="8708" width="8.5703125" style="140" customWidth="1"/>
    <col min="8709" max="8709" width="11.28515625" style="140" bestFit="1" customWidth="1"/>
    <col min="8710" max="8710" width="11.28515625" style="140" customWidth="1"/>
    <col min="8711" max="8711" width="14.5703125" style="140" bestFit="1" customWidth="1"/>
    <col min="8712" max="8712" width="27.5703125" style="140" bestFit="1" customWidth="1"/>
    <col min="8713" max="8713" width="5.5703125" style="140" customWidth="1"/>
    <col min="8714" max="8716" width="9.140625" style="140"/>
    <col min="8717" max="8717" width="15.28515625" style="140" bestFit="1" customWidth="1"/>
    <col min="8718" max="8718" width="9.140625" style="140"/>
    <col min="8719" max="8719" width="10.42578125" style="140" customWidth="1"/>
    <col min="8720" max="8720" width="4.7109375" style="140" customWidth="1"/>
    <col min="8721" max="8961" width="9.140625" style="140"/>
    <col min="8962" max="8962" width="5.7109375" style="140" customWidth="1"/>
    <col min="8963" max="8963" width="21.42578125" style="140" customWidth="1"/>
    <col min="8964" max="8964" width="8.5703125" style="140" customWidth="1"/>
    <col min="8965" max="8965" width="11.28515625" style="140" bestFit="1" customWidth="1"/>
    <col min="8966" max="8966" width="11.28515625" style="140" customWidth="1"/>
    <col min="8967" max="8967" width="14.5703125" style="140" bestFit="1" customWidth="1"/>
    <col min="8968" max="8968" width="27.5703125" style="140" bestFit="1" customWidth="1"/>
    <col min="8969" max="8969" width="5.5703125" style="140" customWidth="1"/>
    <col min="8970" max="8972" width="9.140625" style="140"/>
    <col min="8973" max="8973" width="15.28515625" style="140" bestFit="1" customWidth="1"/>
    <col min="8974" max="8974" width="9.140625" style="140"/>
    <col min="8975" max="8975" width="10.42578125" style="140" customWidth="1"/>
    <col min="8976" max="8976" width="4.7109375" style="140" customWidth="1"/>
    <col min="8977" max="9217" width="9.140625" style="140"/>
    <col min="9218" max="9218" width="5.7109375" style="140" customWidth="1"/>
    <col min="9219" max="9219" width="21.42578125" style="140" customWidth="1"/>
    <col min="9220" max="9220" width="8.5703125" style="140" customWidth="1"/>
    <col min="9221" max="9221" width="11.28515625" style="140" bestFit="1" customWidth="1"/>
    <col min="9222" max="9222" width="11.28515625" style="140" customWidth="1"/>
    <col min="9223" max="9223" width="14.5703125" style="140" bestFit="1" customWidth="1"/>
    <col min="9224" max="9224" width="27.5703125" style="140" bestFit="1" customWidth="1"/>
    <col min="9225" max="9225" width="5.5703125" style="140" customWidth="1"/>
    <col min="9226" max="9228" width="9.140625" style="140"/>
    <col min="9229" max="9229" width="15.28515625" style="140" bestFit="1" customWidth="1"/>
    <col min="9230" max="9230" width="9.140625" style="140"/>
    <col min="9231" max="9231" width="10.42578125" style="140" customWidth="1"/>
    <col min="9232" max="9232" width="4.7109375" style="140" customWidth="1"/>
    <col min="9233" max="9473" width="9.140625" style="140"/>
    <col min="9474" max="9474" width="5.7109375" style="140" customWidth="1"/>
    <col min="9475" max="9475" width="21.42578125" style="140" customWidth="1"/>
    <col min="9476" max="9476" width="8.5703125" style="140" customWidth="1"/>
    <col min="9477" max="9477" width="11.28515625" style="140" bestFit="1" customWidth="1"/>
    <col min="9478" max="9478" width="11.28515625" style="140" customWidth="1"/>
    <col min="9479" max="9479" width="14.5703125" style="140" bestFit="1" customWidth="1"/>
    <col min="9480" max="9480" width="27.5703125" style="140" bestFit="1" customWidth="1"/>
    <col min="9481" max="9481" width="5.5703125" style="140" customWidth="1"/>
    <col min="9482" max="9484" width="9.140625" style="140"/>
    <col min="9485" max="9485" width="15.28515625" style="140" bestFit="1" customWidth="1"/>
    <col min="9486" max="9486" width="9.140625" style="140"/>
    <col min="9487" max="9487" width="10.42578125" style="140" customWidth="1"/>
    <col min="9488" max="9488" width="4.7109375" style="140" customWidth="1"/>
    <col min="9489" max="9729" width="9.140625" style="140"/>
    <col min="9730" max="9730" width="5.7109375" style="140" customWidth="1"/>
    <col min="9731" max="9731" width="21.42578125" style="140" customWidth="1"/>
    <col min="9732" max="9732" width="8.5703125" style="140" customWidth="1"/>
    <col min="9733" max="9733" width="11.28515625" style="140" bestFit="1" customWidth="1"/>
    <col min="9734" max="9734" width="11.28515625" style="140" customWidth="1"/>
    <col min="9735" max="9735" width="14.5703125" style="140" bestFit="1" customWidth="1"/>
    <col min="9736" max="9736" width="27.5703125" style="140" bestFit="1" customWidth="1"/>
    <col min="9737" max="9737" width="5.5703125" style="140" customWidth="1"/>
    <col min="9738" max="9740" width="9.140625" style="140"/>
    <col min="9741" max="9741" width="15.28515625" style="140" bestFit="1" customWidth="1"/>
    <col min="9742" max="9742" width="9.140625" style="140"/>
    <col min="9743" max="9743" width="10.42578125" style="140" customWidth="1"/>
    <col min="9744" max="9744" width="4.7109375" style="140" customWidth="1"/>
    <col min="9745" max="9985" width="9.140625" style="140"/>
    <col min="9986" max="9986" width="5.7109375" style="140" customWidth="1"/>
    <col min="9987" max="9987" width="21.42578125" style="140" customWidth="1"/>
    <col min="9988" max="9988" width="8.5703125" style="140" customWidth="1"/>
    <col min="9989" max="9989" width="11.28515625" style="140" bestFit="1" customWidth="1"/>
    <col min="9990" max="9990" width="11.28515625" style="140" customWidth="1"/>
    <col min="9991" max="9991" width="14.5703125" style="140" bestFit="1" customWidth="1"/>
    <col min="9992" max="9992" width="27.5703125" style="140" bestFit="1" customWidth="1"/>
    <col min="9993" max="9993" width="5.5703125" style="140" customWidth="1"/>
    <col min="9994" max="9996" width="9.140625" style="140"/>
    <col min="9997" max="9997" width="15.28515625" style="140" bestFit="1" customWidth="1"/>
    <col min="9998" max="9998" width="9.140625" style="140"/>
    <col min="9999" max="9999" width="10.42578125" style="140" customWidth="1"/>
    <col min="10000" max="10000" width="4.7109375" style="140" customWidth="1"/>
    <col min="10001" max="10241" width="9.140625" style="140"/>
    <col min="10242" max="10242" width="5.7109375" style="140" customWidth="1"/>
    <col min="10243" max="10243" width="21.42578125" style="140" customWidth="1"/>
    <col min="10244" max="10244" width="8.5703125" style="140" customWidth="1"/>
    <col min="10245" max="10245" width="11.28515625" style="140" bestFit="1" customWidth="1"/>
    <col min="10246" max="10246" width="11.28515625" style="140" customWidth="1"/>
    <col min="10247" max="10247" width="14.5703125" style="140" bestFit="1" customWidth="1"/>
    <col min="10248" max="10248" width="27.5703125" style="140" bestFit="1" customWidth="1"/>
    <col min="10249" max="10249" width="5.5703125" style="140" customWidth="1"/>
    <col min="10250" max="10252" width="9.140625" style="140"/>
    <col min="10253" max="10253" width="15.28515625" style="140" bestFit="1" customWidth="1"/>
    <col min="10254" max="10254" width="9.140625" style="140"/>
    <col min="10255" max="10255" width="10.42578125" style="140" customWidth="1"/>
    <col min="10256" max="10256" width="4.7109375" style="140" customWidth="1"/>
    <col min="10257" max="10497" width="9.140625" style="140"/>
    <col min="10498" max="10498" width="5.7109375" style="140" customWidth="1"/>
    <col min="10499" max="10499" width="21.42578125" style="140" customWidth="1"/>
    <col min="10500" max="10500" width="8.5703125" style="140" customWidth="1"/>
    <col min="10501" max="10501" width="11.28515625" style="140" bestFit="1" customWidth="1"/>
    <col min="10502" max="10502" width="11.28515625" style="140" customWidth="1"/>
    <col min="10503" max="10503" width="14.5703125" style="140" bestFit="1" customWidth="1"/>
    <col min="10504" max="10504" width="27.5703125" style="140" bestFit="1" customWidth="1"/>
    <col min="10505" max="10505" width="5.5703125" style="140" customWidth="1"/>
    <col min="10506" max="10508" width="9.140625" style="140"/>
    <col min="10509" max="10509" width="15.28515625" style="140" bestFit="1" customWidth="1"/>
    <col min="10510" max="10510" width="9.140625" style="140"/>
    <col min="10511" max="10511" width="10.42578125" style="140" customWidth="1"/>
    <col min="10512" max="10512" width="4.7109375" style="140" customWidth="1"/>
    <col min="10513" max="10753" width="9.140625" style="140"/>
    <col min="10754" max="10754" width="5.7109375" style="140" customWidth="1"/>
    <col min="10755" max="10755" width="21.42578125" style="140" customWidth="1"/>
    <col min="10756" max="10756" width="8.5703125" style="140" customWidth="1"/>
    <col min="10757" max="10757" width="11.28515625" style="140" bestFit="1" customWidth="1"/>
    <col min="10758" max="10758" width="11.28515625" style="140" customWidth="1"/>
    <col min="10759" max="10759" width="14.5703125" style="140" bestFit="1" customWidth="1"/>
    <col min="10760" max="10760" width="27.5703125" style="140" bestFit="1" customWidth="1"/>
    <col min="10761" max="10761" width="5.5703125" style="140" customWidth="1"/>
    <col min="10762" max="10764" width="9.140625" style="140"/>
    <col min="10765" max="10765" width="15.28515625" style="140" bestFit="1" customWidth="1"/>
    <col min="10766" max="10766" width="9.140625" style="140"/>
    <col min="10767" max="10767" width="10.42578125" style="140" customWidth="1"/>
    <col min="10768" max="10768" width="4.7109375" style="140" customWidth="1"/>
    <col min="10769" max="11009" width="9.140625" style="140"/>
    <col min="11010" max="11010" width="5.7109375" style="140" customWidth="1"/>
    <col min="11011" max="11011" width="21.42578125" style="140" customWidth="1"/>
    <col min="11012" max="11012" width="8.5703125" style="140" customWidth="1"/>
    <col min="11013" max="11013" width="11.28515625" style="140" bestFit="1" customWidth="1"/>
    <col min="11014" max="11014" width="11.28515625" style="140" customWidth="1"/>
    <col min="11015" max="11015" width="14.5703125" style="140" bestFit="1" customWidth="1"/>
    <col min="11016" max="11016" width="27.5703125" style="140" bestFit="1" customWidth="1"/>
    <col min="11017" max="11017" width="5.5703125" style="140" customWidth="1"/>
    <col min="11018" max="11020" width="9.140625" style="140"/>
    <col min="11021" max="11021" width="15.28515625" style="140" bestFit="1" customWidth="1"/>
    <col min="11022" max="11022" width="9.140625" style="140"/>
    <col min="11023" max="11023" width="10.42578125" style="140" customWidth="1"/>
    <col min="11024" max="11024" width="4.7109375" style="140" customWidth="1"/>
    <col min="11025" max="11265" width="9.140625" style="140"/>
    <col min="11266" max="11266" width="5.7109375" style="140" customWidth="1"/>
    <col min="11267" max="11267" width="21.42578125" style="140" customWidth="1"/>
    <col min="11268" max="11268" width="8.5703125" style="140" customWidth="1"/>
    <col min="11269" max="11269" width="11.28515625" style="140" bestFit="1" customWidth="1"/>
    <col min="11270" max="11270" width="11.28515625" style="140" customWidth="1"/>
    <col min="11271" max="11271" width="14.5703125" style="140" bestFit="1" customWidth="1"/>
    <col min="11272" max="11272" width="27.5703125" style="140" bestFit="1" customWidth="1"/>
    <col min="11273" max="11273" width="5.5703125" style="140" customWidth="1"/>
    <col min="11274" max="11276" width="9.140625" style="140"/>
    <col min="11277" max="11277" width="15.28515625" style="140" bestFit="1" customWidth="1"/>
    <col min="11278" max="11278" width="9.140625" style="140"/>
    <col min="11279" max="11279" width="10.42578125" style="140" customWidth="1"/>
    <col min="11280" max="11280" width="4.7109375" style="140" customWidth="1"/>
    <col min="11281" max="11521" width="9.140625" style="140"/>
    <col min="11522" max="11522" width="5.7109375" style="140" customWidth="1"/>
    <col min="11523" max="11523" width="21.42578125" style="140" customWidth="1"/>
    <col min="11524" max="11524" width="8.5703125" style="140" customWidth="1"/>
    <col min="11525" max="11525" width="11.28515625" style="140" bestFit="1" customWidth="1"/>
    <col min="11526" max="11526" width="11.28515625" style="140" customWidth="1"/>
    <col min="11527" max="11527" width="14.5703125" style="140" bestFit="1" customWidth="1"/>
    <col min="11528" max="11528" width="27.5703125" style="140" bestFit="1" customWidth="1"/>
    <col min="11529" max="11529" width="5.5703125" style="140" customWidth="1"/>
    <col min="11530" max="11532" width="9.140625" style="140"/>
    <col min="11533" max="11533" width="15.28515625" style="140" bestFit="1" customWidth="1"/>
    <col min="11534" max="11534" width="9.140625" style="140"/>
    <col min="11535" max="11535" width="10.42578125" style="140" customWidth="1"/>
    <col min="11536" max="11536" width="4.7109375" style="140" customWidth="1"/>
    <col min="11537" max="11777" width="9.140625" style="140"/>
    <col min="11778" max="11778" width="5.7109375" style="140" customWidth="1"/>
    <col min="11779" max="11779" width="21.42578125" style="140" customWidth="1"/>
    <col min="11780" max="11780" width="8.5703125" style="140" customWidth="1"/>
    <col min="11781" max="11781" width="11.28515625" style="140" bestFit="1" customWidth="1"/>
    <col min="11782" max="11782" width="11.28515625" style="140" customWidth="1"/>
    <col min="11783" max="11783" width="14.5703125" style="140" bestFit="1" customWidth="1"/>
    <col min="11784" max="11784" width="27.5703125" style="140" bestFit="1" customWidth="1"/>
    <col min="11785" max="11785" width="5.5703125" style="140" customWidth="1"/>
    <col min="11786" max="11788" width="9.140625" style="140"/>
    <col min="11789" max="11789" width="15.28515625" style="140" bestFit="1" customWidth="1"/>
    <col min="11790" max="11790" width="9.140625" style="140"/>
    <col min="11791" max="11791" width="10.42578125" style="140" customWidth="1"/>
    <col min="11792" max="11792" width="4.7109375" style="140" customWidth="1"/>
    <col min="11793" max="12033" width="9.140625" style="140"/>
    <col min="12034" max="12034" width="5.7109375" style="140" customWidth="1"/>
    <col min="12035" max="12035" width="21.42578125" style="140" customWidth="1"/>
    <col min="12036" max="12036" width="8.5703125" style="140" customWidth="1"/>
    <col min="12037" max="12037" width="11.28515625" style="140" bestFit="1" customWidth="1"/>
    <col min="12038" max="12038" width="11.28515625" style="140" customWidth="1"/>
    <col min="12039" max="12039" width="14.5703125" style="140" bestFit="1" customWidth="1"/>
    <col min="12040" max="12040" width="27.5703125" style="140" bestFit="1" customWidth="1"/>
    <col min="12041" max="12041" width="5.5703125" style="140" customWidth="1"/>
    <col min="12042" max="12044" width="9.140625" style="140"/>
    <col min="12045" max="12045" width="15.28515625" style="140" bestFit="1" customWidth="1"/>
    <col min="12046" max="12046" width="9.140625" style="140"/>
    <col min="12047" max="12047" width="10.42578125" style="140" customWidth="1"/>
    <col min="12048" max="12048" width="4.7109375" style="140" customWidth="1"/>
    <col min="12049" max="12289" width="9.140625" style="140"/>
    <col min="12290" max="12290" width="5.7109375" style="140" customWidth="1"/>
    <col min="12291" max="12291" width="21.42578125" style="140" customWidth="1"/>
    <col min="12292" max="12292" width="8.5703125" style="140" customWidth="1"/>
    <col min="12293" max="12293" width="11.28515625" style="140" bestFit="1" customWidth="1"/>
    <col min="12294" max="12294" width="11.28515625" style="140" customWidth="1"/>
    <col min="12295" max="12295" width="14.5703125" style="140" bestFit="1" customWidth="1"/>
    <col min="12296" max="12296" width="27.5703125" style="140" bestFit="1" customWidth="1"/>
    <col min="12297" max="12297" width="5.5703125" style="140" customWidth="1"/>
    <col min="12298" max="12300" width="9.140625" style="140"/>
    <col min="12301" max="12301" width="15.28515625" style="140" bestFit="1" customWidth="1"/>
    <col min="12302" max="12302" width="9.140625" style="140"/>
    <col min="12303" max="12303" width="10.42578125" style="140" customWidth="1"/>
    <col min="12304" max="12304" width="4.7109375" style="140" customWidth="1"/>
    <col min="12305" max="12545" width="9.140625" style="140"/>
    <col min="12546" max="12546" width="5.7109375" style="140" customWidth="1"/>
    <col min="12547" max="12547" width="21.42578125" style="140" customWidth="1"/>
    <col min="12548" max="12548" width="8.5703125" style="140" customWidth="1"/>
    <col min="12549" max="12549" width="11.28515625" style="140" bestFit="1" customWidth="1"/>
    <col min="12550" max="12550" width="11.28515625" style="140" customWidth="1"/>
    <col min="12551" max="12551" width="14.5703125" style="140" bestFit="1" customWidth="1"/>
    <col min="12552" max="12552" width="27.5703125" style="140" bestFit="1" customWidth="1"/>
    <col min="12553" max="12553" width="5.5703125" style="140" customWidth="1"/>
    <col min="12554" max="12556" width="9.140625" style="140"/>
    <col min="12557" max="12557" width="15.28515625" style="140" bestFit="1" customWidth="1"/>
    <col min="12558" max="12558" width="9.140625" style="140"/>
    <col min="12559" max="12559" width="10.42578125" style="140" customWidth="1"/>
    <col min="12560" max="12560" width="4.7109375" style="140" customWidth="1"/>
    <col min="12561" max="12801" width="9.140625" style="140"/>
    <col min="12802" max="12802" width="5.7109375" style="140" customWidth="1"/>
    <col min="12803" max="12803" width="21.42578125" style="140" customWidth="1"/>
    <col min="12804" max="12804" width="8.5703125" style="140" customWidth="1"/>
    <col min="12805" max="12805" width="11.28515625" style="140" bestFit="1" customWidth="1"/>
    <col min="12806" max="12806" width="11.28515625" style="140" customWidth="1"/>
    <col min="12807" max="12807" width="14.5703125" style="140" bestFit="1" customWidth="1"/>
    <col min="12808" max="12808" width="27.5703125" style="140" bestFit="1" customWidth="1"/>
    <col min="12809" max="12809" width="5.5703125" style="140" customWidth="1"/>
    <col min="12810" max="12812" width="9.140625" style="140"/>
    <col min="12813" max="12813" width="15.28515625" style="140" bestFit="1" customWidth="1"/>
    <col min="12814" max="12814" width="9.140625" style="140"/>
    <col min="12815" max="12815" width="10.42578125" style="140" customWidth="1"/>
    <col min="12816" max="12816" width="4.7109375" style="140" customWidth="1"/>
    <col min="12817" max="13057" width="9.140625" style="140"/>
    <col min="13058" max="13058" width="5.7109375" style="140" customWidth="1"/>
    <col min="13059" max="13059" width="21.42578125" style="140" customWidth="1"/>
    <col min="13060" max="13060" width="8.5703125" style="140" customWidth="1"/>
    <col min="13061" max="13061" width="11.28515625" style="140" bestFit="1" customWidth="1"/>
    <col min="13062" max="13062" width="11.28515625" style="140" customWidth="1"/>
    <col min="13063" max="13063" width="14.5703125" style="140" bestFit="1" customWidth="1"/>
    <col min="13064" max="13064" width="27.5703125" style="140" bestFit="1" customWidth="1"/>
    <col min="13065" max="13065" width="5.5703125" style="140" customWidth="1"/>
    <col min="13066" max="13068" width="9.140625" style="140"/>
    <col min="13069" max="13069" width="15.28515625" style="140" bestFit="1" customWidth="1"/>
    <col min="13070" max="13070" width="9.140625" style="140"/>
    <col min="13071" max="13071" width="10.42578125" style="140" customWidth="1"/>
    <col min="13072" max="13072" width="4.7109375" style="140" customWidth="1"/>
    <col min="13073" max="13313" width="9.140625" style="140"/>
    <col min="13314" max="13314" width="5.7109375" style="140" customWidth="1"/>
    <col min="13315" max="13315" width="21.42578125" style="140" customWidth="1"/>
    <col min="13316" max="13316" width="8.5703125" style="140" customWidth="1"/>
    <col min="13317" max="13317" width="11.28515625" style="140" bestFit="1" customWidth="1"/>
    <col min="13318" max="13318" width="11.28515625" style="140" customWidth="1"/>
    <col min="13319" max="13319" width="14.5703125" style="140" bestFit="1" customWidth="1"/>
    <col min="13320" max="13320" width="27.5703125" style="140" bestFit="1" customWidth="1"/>
    <col min="13321" max="13321" width="5.5703125" style="140" customWidth="1"/>
    <col min="13322" max="13324" width="9.140625" style="140"/>
    <col min="13325" max="13325" width="15.28515625" style="140" bestFit="1" customWidth="1"/>
    <col min="13326" max="13326" width="9.140625" style="140"/>
    <col min="13327" max="13327" width="10.42578125" style="140" customWidth="1"/>
    <col min="13328" max="13328" width="4.7109375" style="140" customWidth="1"/>
    <col min="13329" max="13569" width="9.140625" style="140"/>
    <col min="13570" max="13570" width="5.7109375" style="140" customWidth="1"/>
    <col min="13571" max="13571" width="21.42578125" style="140" customWidth="1"/>
    <col min="13572" max="13572" width="8.5703125" style="140" customWidth="1"/>
    <col min="13573" max="13573" width="11.28515625" style="140" bestFit="1" customWidth="1"/>
    <col min="13574" max="13574" width="11.28515625" style="140" customWidth="1"/>
    <col min="13575" max="13575" width="14.5703125" style="140" bestFit="1" customWidth="1"/>
    <col min="13576" max="13576" width="27.5703125" style="140" bestFit="1" customWidth="1"/>
    <col min="13577" max="13577" width="5.5703125" style="140" customWidth="1"/>
    <col min="13578" max="13580" width="9.140625" style="140"/>
    <col min="13581" max="13581" width="15.28515625" style="140" bestFit="1" customWidth="1"/>
    <col min="13582" max="13582" width="9.140625" style="140"/>
    <col min="13583" max="13583" width="10.42578125" style="140" customWidth="1"/>
    <col min="13584" max="13584" width="4.7109375" style="140" customWidth="1"/>
    <col min="13585" max="13825" width="9.140625" style="140"/>
    <col min="13826" max="13826" width="5.7109375" style="140" customWidth="1"/>
    <col min="13827" max="13827" width="21.42578125" style="140" customWidth="1"/>
    <col min="13828" max="13828" width="8.5703125" style="140" customWidth="1"/>
    <col min="13829" max="13829" width="11.28515625" style="140" bestFit="1" customWidth="1"/>
    <col min="13830" max="13830" width="11.28515625" style="140" customWidth="1"/>
    <col min="13831" max="13831" width="14.5703125" style="140" bestFit="1" customWidth="1"/>
    <col min="13832" max="13832" width="27.5703125" style="140" bestFit="1" customWidth="1"/>
    <col min="13833" max="13833" width="5.5703125" style="140" customWidth="1"/>
    <col min="13834" max="13836" width="9.140625" style="140"/>
    <col min="13837" max="13837" width="15.28515625" style="140" bestFit="1" customWidth="1"/>
    <col min="13838" max="13838" width="9.140625" style="140"/>
    <col min="13839" max="13839" width="10.42578125" style="140" customWidth="1"/>
    <col min="13840" max="13840" width="4.7109375" style="140" customWidth="1"/>
    <col min="13841" max="14081" width="9.140625" style="140"/>
    <col min="14082" max="14082" width="5.7109375" style="140" customWidth="1"/>
    <col min="14083" max="14083" width="21.42578125" style="140" customWidth="1"/>
    <col min="14084" max="14084" width="8.5703125" style="140" customWidth="1"/>
    <col min="14085" max="14085" width="11.28515625" style="140" bestFit="1" customWidth="1"/>
    <col min="14086" max="14086" width="11.28515625" style="140" customWidth="1"/>
    <col min="14087" max="14087" width="14.5703125" style="140" bestFit="1" customWidth="1"/>
    <col min="14088" max="14088" width="27.5703125" style="140" bestFit="1" customWidth="1"/>
    <col min="14089" max="14089" width="5.5703125" style="140" customWidth="1"/>
    <col min="14090" max="14092" width="9.140625" style="140"/>
    <col min="14093" max="14093" width="15.28515625" style="140" bestFit="1" customWidth="1"/>
    <col min="14094" max="14094" width="9.140625" style="140"/>
    <col min="14095" max="14095" width="10.42578125" style="140" customWidth="1"/>
    <col min="14096" max="14096" width="4.7109375" style="140" customWidth="1"/>
    <col min="14097" max="14337" width="9.140625" style="140"/>
    <col min="14338" max="14338" width="5.7109375" style="140" customWidth="1"/>
    <col min="14339" max="14339" width="21.42578125" style="140" customWidth="1"/>
    <col min="14340" max="14340" width="8.5703125" style="140" customWidth="1"/>
    <col min="14341" max="14341" width="11.28515625" style="140" bestFit="1" customWidth="1"/>
    <col min="14342" max="14342" width="11.28515625" style="140" customWidth="1"/>
    <col min="14343" max="14343" width="14.5703125" style="140" bestFit="1" customWidth="1"/>
    <col min="14344" max="14344" width="27.5703125" style="140" bestFit="1" customWidth="1"/>
    <col min="14345" max="14345" width="5.5703125" style="140" customWidth="1"/>
    <col min="14346" max="14348" width="9.140625" style="140"/>
    <col min="14349" max="14349" width="15.28515625" style="140" bestFit="1" customWidth="1"/>
    <col min="14350" max="14350" width="9.140625" style="140"/>
    <col min="14351" max="14351" width="10.42578125" style="140" customWidth="1"/>
    <col min="14352" max="14352" width="4.7109375" style="140" customWidth="1"/>
    <col min="14353" max="14593" width="9.140625" style="140"/>
    <col min="14594" max="14594" width="5.7109375" style="140" customWidth="1"/>
    <col min="14595" max="14595" width="21.42578125" style="140" customWidth="1"/>
    <col min="14596" max="14596" width="8.5703125" style="140" customWidth="1"/>
    <col min="14597" max="14597" width="11.28515625" style="140" bestFit="1" customWidth="1"/>
    <col min="14598" max="14598" width="11.28515625" style="140" customWidth="1"/>
    <col min="14599" max="14599" width="14.5703125" style="140" bestFit="1" customWidth="1"/>
    <col min="14600" max="14600" width="27.5703125" style="140" bestFit="1" customWidth="1"/>
    <col min="14601" max="14601" width="5.5703125" style="140" customWidth="1"/>
    <col min="14602" max="14604" width="9.140625" style="140"/>
    <col min="14605" max="14605" width="15.28515625" style="140" bestFit="1" customWidth="1"/>
    <col min="14606" max="14606" width="9.140625" style="140"/>
    <col min="14607" max="14607" width="10.42578125" style="140" customWidth="1"/>
    <col min="14608" max="14608" width="4.7109375" style="140" customWidth="1"/>
    <col min="14609" max="14849" width="9.140625" style="140"/>
    <col min="14850" max="14850" width="5.7109375" style="140" customWidth="1"/>
    <col min="14851" max="14851" width="21.42578125" style="140" customWidth="1"/>
    <col min="14852" max="14852" width="8.5703125" style="140" customWidth="1"/>
    <col min="14853" max="14853" width="11.28515625" style="140" bestFit="1" customWidth="1"/>
    <col min="14854" max="14854" width="11.28515625" style="140" customWidth="1"/>
    <col min="14855" max="14855" width="14.5703125" style="140" bestFit="1" customWidth="1"/>
    <col min="14856" max="14856" width="27.5703125" style="140" bestFit="1" customWidth="1"/>
    <col min="14857" max="14857" width="5.5703125" style="140" customWidth="1"/>
    <col min="14858" max="14860" width="9.140625" style="140"/>
    <col min="14861" max="14861" width="15.28515625" style="140" bestFit="1" customWidth="1"/>
    <col min="14862" max="14862" width="9.140625" style="140"/>
    <col min="14863" max="14863" width="10.42578125" style="140" customWidth="1"/>
    <col min="14864" max="14864" width="4.7109375" style="140" customWidth="1"/>
    <col min="14865" max="15105" width="9.140625" style="140"/>
    <col min="15106" max="15106" width="5.7109375" style="140" customWidth="1"/>
    <col min="15107" max="15107" width="21.42578125" style="140" customWidth="1"/>
    <col min="15108" max="15108" width="8.5703125" style="140" customWidth="1"/>
    <col min="15109" max="15109" width="11.28515625" style="140" bestFit="1" customWidth="1"/>
    <col min="15110" max="15110" width="11.28515625" style="140" customWidth="1"/>
    <col min="15111" max="15111" width="14.5703125" style="140" bestFit="1" customWidth="1"/>
    <col min="15112" max="15112" width="27.5703125" style="140" bestFit="1" customWidth="1"/>
    <col min="15113" max="15113" width="5.5703125" style="140" customWidth="1"/>
    <col min="15114" max="15116" width="9.140625" style="140"/>
    <col min="15117" max="15117" width="15.28515625" style="140" bestFit="1" customWidth="1"/>
    <col min="15118" max="15118" width="9.140625" style="140"/>
    <col min="15119" max="15119" width="10.42578125" style="140" customWidth="1"/>
    <col min="15120" max="15120" width="4.7109375" style="140" customWidth="1"/>
    <col min="15121" max="15361" width="9.140625" style="140"/>
    <col min="15362" max="15362" width="5.7109375" style="140" customWidth="1"/>
    <col min="15363" max="15363" width="21.42578125" style="140" customWidth="1"/>
    <col min="15364" max="15364" width="8.5703125" style="140" customWidth="1"/>
    <col min="15365" max="15365" width="11.28515625" style="140" bestFit="1" customWidth="1"/>
    <col min="15366" max="15366" width="11.28515625" style="140" customWidth="1"/>
    <col min="15367" max="15367" width="14.5703125" style="140" bestFit="1" customWidth="1"/>
    <col min="15368" max="15368" width="27.5703125" style="140" bestFit="1" customWidth="1"/>
    <col min="15369" max="15369" width="5.5703125" style="140" customWidth="1"/>
    <col min="15370" max="15372" width="9.140625" style="140"/>
    <col min="15373" max="15373" width="15.28515625" style="140" bestFit="1" customWidth="1"/>
    <col min="15374" max="15374" width="9.140625" style="140"/>
    <col min="15375" max="15375" width="10.42578125" style="140" customWidth="1"/>
    <col min="15376" max="15376" width="4.7109375" style="140" customWidth="1"/>
    <col min="15377" max="15617" width="9.140625" style="140"/>
    <col min="15618" max="15618" width="5.7109375" style="140" customWidth="1"/>
    <col min="15619" max="15619" width="21.42578125" style="140" customWidth="1"/>
    <col min="15620" max="15620" width="8.5703125" style="140" customWidth="1"/>
    <col min="15621" max="15621" width="11.28515625" style="140" bestFit="1" customWidth="1"/>
    <col min="15622" max="15622" width="11.28515625" style="140" customWidth="1"/>
    <col min="15623" max="15623" width="14.5703125" style="140" bestFit="1" customWidth="1"/>
    <col min="15624" max="15624" width="27.5703125" style="140" bestFit="1" customWidth="1"/>
    <col min="15625" max="15625" width="5.5703125" style="140" customWidth="1"/>
    <col min="15626" max="15628" width="9.140625" style="140"/>
    <col min="15629" max="15629" width="15.28515625" style="140" bestFit="1" customWidth="1"/>
    <col min="15630" max="15630" width="9.140625" style="140"/>
    <col min="15631" max="15631" width="10.42578125" style="140" customWidth="1"/>
    <col min="15632" max="15632" width="4.7109375" style="140" customWidth="1"/>
    <col min="15633" max="15873" width="9.140625" style="140"/>
    <col min="15874" max="15874" width="5.7109375" style="140" customWidth="1"/>
    <col min="15875" max="15875" width="21.42578125" style="140" customWidth="1"/>
    <col min="15876" max="15876" width="8.5703125" style="140" customWidth="1"/>
    <col min="15877" max="15877" width="11.28515625" style="140" bestFit="1" customWidth="1"/>
    <col min="15878" max="15878" width="11.28515625" style="140" customWidth="1"/>
    <col min="15879" max="15879" width="14.5703125" style="140" bestFit="1" customWidth="1"/>
    <col min="15880" max="15880" width="27.5703125" style="140" bestFit="1" customWidth="1"/>
    <col min="15881" max="15881" width="5.5703125" style="140" customWidth="1"/>
    <col min="15882" max="15884" width="9.140625" style="140"/>
    <col min="15885" max="15885" width="15.28515625" style="140" bestFit="1" customWidth="1"/>
    <col min="15886" max="15886" width="9.140625" style="140"/>
    <col min="15887" max="15887" width="10.42578125" style="140" customWidth="1"/>
    <col min="15888" max="15888" width="4.7109375" style="140" customWidth="1"/>
    <col min="15889" max="16129" width="9.140625" style="140"/>
    <col min="16130" max="16130" width="5.7109375" style="140" customWidth="1"/>
    <col min="16131" max="16131" width="21.42578125" style="140" customWidth="1"/>
    <col min="16132" max="16132" width="8.5703125" style="140" customWidth="1"/>
    <col min="16133" max="16133" width="11.28515625" style="140" bestFit="1" customWidth="1"/>
    <col min="16134" max="16134" width="11.28515625" style="140" customWidth="1"/>
    <col min="16135" max="16135" width="14.5703125" style="140" bestFit="1" customWidth="1"/>
    <col min="16136" max="16136" width="27.5703125" style="140" bestFit="1" customWidth="1"/>
    <col min="16137" max="16137" width="5.5703125" style="140" customWidth="1"/>
    <col min="16138" max="16140" width="9.140625" style="140"/>
    <col min="16141" max="16141" width="15.28515625" style="140" bestFit="1" customWidth="1"/>
    <col min="16142" max="16142" width="9.140625" style="140"/>
    <col min="16143" max="16143" width="10.42578125" style="140" customWidth="1"/>
    <col min="16144" max="16144" width="4.7109375" style="140" customWidth="1"/>
    <col min="16145" max="16384" width="9.140625" style="140"/>
  </cols>
  <sheetData>
    <row r="1" spans="1:13" x14ac:dyDescent="0.2">
      <c r="A1" s="134">
        <v>1</v>
      </c>
      <c r="B1" s="150">
        <v>1</v>
      </c>
      <c r="C1" s="135" t="s">
        <v>86</v>
      </c>
      <c r="D1" s="147">
        <v>1970</v>
      </c>
      <c r="E1" s="148">
        <v>25731</v>
      </c>
      <c r="F1" s="149"/>
      <c r="G1" s="149" t="s">
        <v>87</v>
      </c>
      <c r="H1" s="146" t="s">
        <v>80</v>
      </c>
      <c r="I1" s="151" t="s">
        <v>64</v>
      </c>
      <c r="J1" s="138" t="s">
        <v>59</v>
      </c>
      <c r="K1" s="134" t="s">
        <v>60</v>
      </c>
      <c r="L1" s="134" t="s">
        <v>61</v>
      </c>
      <c r="M1" s="134" t="s">
        <v>62</v>
      </c>
    </row>
    <row r="2" spans="1:13" x14ac:dyDescent="0.2">
      <c r="A2" s="134">
        <v>1</v>
      </c>
      <c r="B2" s="141">
        <v>1</v>
      </c>
      <c r="C2" s="135" t="s">
        <v>88</v>
      </c>
      <c r="D2" s="142">
        <v>1958</v>
      </c>
      <c r="E2" s="143">
        <v>21433</v>
      </c>
      <c r="F2" s="144"/>
      <c r="G2" s="144" t="s">
        <v>87</v>
      </c>
      <c r="H2" s="145" t="s">
        <v>80</v>
      </c>
      <c r="I2" s="146" t="s">
        <v>58</v>
      </c>
      <c r="J2" s="138" t="s">
        <v>59</v>
      </c>
      <c r="K2" s="134" t="s">
        <v>60</v>
      </c>
      <c r="L2" s="134" t="s">
        <v>61</v>
      </c>
      <c r="M2" s="134" t="s">
        <v>62</v>
      </c>
    </row>
    <row r="3" spans="1:13" x14ac:dyDescent="0.2">
      <c r="A3" s="134">
        <v>2</v>
      </c>
      <c r="B3" s="150">
        <v>2</v>
      </c>
      <c r="C3" s="135" t="s">
        <v>78</v>
      </c>
      <c r="D3" s="142">
        <v>1982</v>
      </c>
      <c r="E3" s="143">
        <v>29955</v>
      </c>
      <c r="F3" s="144"/>
      <c r="G3" s="144" t="s">
        <v>79</v>
      </c>
      <c r="H3" s="145" t="s">
        <v>80</v>
      </c>
      <c r="I3" s="146" t="s">
        <v>64</v>
      </c>
      <c r="J3" s="138" t="s">
        <v>59</v>
      </c>
      <c r="K3" s="134" t="s">
        <v>60</v>
      </c>
      <c r="L3" s="134" t="s">
        <v>61</v>
      </c>
      <c r="M3" s="134" t="s">
        <v>62</v>
      </c>
    </row>
    <row r="4" spans="1:13" x14ac:dyDescent="0.2">
      <c r="A4" s="134">
        <v>2</v>
      </c>
      <c r="B4" s="150">
        <v>2</v>
      </c>
      <c r="C4" s="135" t="s">
        <v>81</v>
      </c>
      <c r="D4" s="136">
        <v>1947</v>
      </c>
      <c r="E4" s="137">
        <v>17502</v>
      </c>
      <c r="G4" s="135" t="s">
        <v>79</v>
      </c>
      <c r="H4" s="138" t="s">
        <v>80</v>
      </c>
      <c r="I4" s="138" t="s">
        <v>58</v>
      </c>
      <c r="J4" s="138" t="s">
        <v>59</v>
      </c>
      <c r="K4" s="134" t="s">
        <v>60</v>
      </c>
      <c r="L4" s="134" t="s">
        <v>61</v>
      </c>
      <c r="M4" s="134" t="s">
        <v>62</v>
      </c>
    </row>
    <row r="5" spans="1:13" x14ac:dyDescent="0.2">
      <c r="A5" s="134">
        <v>3</v>
      </c>
      <c r="B5" s="150" t="s">
        <v>65</v>
      </c>
      <c r="C5" s="135" t="s">
        <v>70</v>
      </c>
      <c r="D5" s="142">
        <v>1956</v>
      </c>
      <c r="E5" s="143">
        <v>20628</v>
      </c>
      <c r="F5" s="144"/>
      <c r="G5" s="144" t="s">
        <v>71</v>
      </c>
      <c r="H5" s="146" t="s">
        <v>72</v>
      </c>
      <c r="I5" s="146" t="s">
        <v>64</v>
      </c>
      <c r="J5" s="138" t="s">
        <v>59</v>
      </c>
      <c r="K5" s="134" t="s">
        <v>60</v>
      </c>
      <c r="L5" s="134" t="s">
        <v>61</v>
      </c>
      <c r="M5" s="134" t="s">
        <v>62</v>
      </c>
    </row>
    <row r="6" spans="1:13" x14ac:dyDescent="0.2">
      <c r="A6" s="134">
        <v>3</v>
      </c>
      <c r="B6" s="150" t="s">
        <v>65</v>
      </c>
      <c r="C6" s="135" t="s">
        <v>73</v>
      </c>
      <c r="D6" s="152">
        <v>1953</v>
      </c>
      <c r="E6" s="153">
        <v>19513</v>
      </c>
      <c r="F6" s="154" t="s">
        <v>74</v>
      </c>
      <c r="G6" s="155" t="s">
        <v>56</v>
      </c>
      <c r="H6" s="154" t="s">
        <v>57</v>
      </c>
      <c r="I6" s="157" t="s">
        <v>58</v>
      </c>
      <c r="J6" s="138" t="s">
        <v>59</v>
      </c>
      <c r="K6" s="134" t="s">
        <v>60</v>
      </c>
      <c r="L6" s="134" t="s">
        <v>61</v>
      </c>
      <c r="M6" s="134" t="s">
        <v>62</v>
      </c>
    </row>
    <row r="7" spans="1:13" x14ac:dyDescent="0.2">
      <c r="A7" s="134">
        <v>4</v>
      </c>
      <c r="B7" s="141" t="s">
        <v>65</v>
      </c>
      <c r="C7" s="135" t="s">
        <v>82</v>
      </c>
      <c r="D7" s="136">
        <v>1967</v>
      </c>
      <c r="G7" s="135" t="s">
        <v>71</v>
      </c>
      <c r="H7" s="146" t="s">
        <v>83</v>
      </c>
      <c r="I7" s="138" t="s">
        <v>64</v>
      </c>
      <c r="J7" s="138" t="s">
        <v>59</v>
      </c>
      <c r="K7" s="134" t="s">
        <v>60</v>
      </c>
      <c r="L7" s="134" t="s">
        <v>61</v>
      </c>
      <c r="M7" s="134" t="s">
        <v>62</v>
      </c>
    </row>
    <row r="8" spans="1:13" x14ac:dyDescent="0.2">
      <c r="A8" s="134">
        <v>4</v>
      </c>
      <c r="B8" s="141" t="s">
        <v>65</v>
      </c>
      <c r="C8" s="135" t="s">
        <v>84</v>
      </c>
      <c r="D8" s="136">
        <v>1967</v>
      </c>
      <c r="G8" s="135" t="s">
        <v>71</v>
      </c>
      <c r="H8" s="138" t="s">
        <v>85</v>
      </c>
      <c r="I8" s="138" t="s">
        <v>58</v>
      </c>
      <c r="J8" s="138" t="s">
        <v>59</v>
      </c>
      <c r="K8" s="134" t="s">
        <v>60</v>
      </c>
      <c r="L8" s="134" t="s">
        <v>61</v>
      </c>
      <c r="M8" s="134" t="s">
        <v>62</v>
      </c>
    </row>
    <row r="9" spans="1:13" x14ac:dyDescent="0.2">
      <c r="A9" s="134">
        <v>5</v>
      </c>
      <c r="B9" s="141">
        <v>3</v>
      </c>
      <c r="C9" s="135" t="s">
        <v>75</v>
      </c>
      <c r="D9" s="136">
        <v>1967</v>
      </c>
      <c r="E9" s="137">
        <v>24556</v>
      </c>
      <c r="G9" s="135" t="s">
        <v>76</v>
      </c>
      <c r="H9" s="145" t="s">
        <v>57</v>
      </c>
      <c r="I9" s="138" t="s">
        <v>64</v>
      </c>
      <c r="J9" s="138" t="s">
        <v>59</v>
      </c>
      <c r="K9" s="134" t="s">
        <v>60</v>
      </c>
      <c r="L9" s="134" t="s">
        <v>61</v>
      </c>
      <c r="M9" s="134" t="s">
        <v>62</v>
      </c>
    </row>
    <row r="10" spans="1:13" x14ac:dyDescent="0.2">
      <c r="A10" s="134">
        <v>5</v>
      </c>
      <c r="B10" s="141">
        <v>3</v>
      </c>
      <c r="C10" s="135" t="s">
        <v>77</v>
      </c>
      <c r="D10" s="136">
        <v>1965</v>
      </c>
      <c r="E10" s="137">
        <v>23791</v>
      </c>
      <c r="G10" s="135" t="s">
        <v>76</v>
      </c>
      <c r="H10" s="156" t="s">
        <v>57</v>
      </c>
      <c r="I10" s="151" t="s">
        <v>58</v>
      </c>
      <c r="J10" s="138" t="s">
        <v>59</v>
      </c>
      <c r="K10" s="134" t="s">
        <v>60</v>
      </c>
      <c r="L10" s="134" t="s">
        <v>61</v>
      </c>
      <c r="M10" s="134" t="s">
        <v>62</v>
      </c>
    </row>
    <row r="11" spans="1:13" x14ac:dyDescent="0.2">
      <c r="A11" s="134">
        <v>6</v>
      </c>
      <c r="B11" s="150">
        <v>4</v>
      </c>
      <c r="C11" s="135" t="s">
        <v>53</v>
      </c>
      <c r="D11" s="136">
        <v>1958</v>
      </c>
      <c r="E11" s="137">
        <v>21239</v>
      </c>
      <c r="G11" s="135" t="s">
        <v>56</v>
      </c>
      <c r="H11" s="138" t="s">
        <v>57</v>
      </c>
      <c r="I11" s="138" t="s">
        <v>58</v>
      </c>
      <c r="J11" s="138" t="s">
        <v>59</v>
      </c>
      <c r="K11" s="134" t="s">
        <v>60</v>
      </c>
      <c r="L11" s="134" t="s">
        <v>61</v>
      </c>
      <c r="M11" s="134" t="s">
        <v>62</v>
      </c>
    </row>
    <row r="12" spans="1:13" x14ac:dyDescent="0.2">
      <c r="A12" s="134">
        <v>6</v>
      </c>
      <c r="B12" s="150">
        <v>4</v>
      </c>
      <c r="C12" s="135" t="s">
        <v>63</v>
      </c>
      <c r="D12" s="142">
        <v>1952</v>
      </c>
      <c r="E12" s="143">
        <v>19329</v>
      </c>
      <c r="F12" s="144"/>
      <c r="G12" s="144" t="s">
        <v>56</v>
      </c>
      <c r="H12" s="145" t="s">
        <v>57</v>
      </c>
      <c r="I12" s="146" t="s">
        <v>64</v>
      </c>
      <c r="J12" s="138" t="s">
        <v>59</v>
      </c>
      <c r="K12" s="134" t="s">
        <v>60</v>
      </c>
      <c r="L12" s="134" t="s">
        <v>61</v>
      </c>
      <c r="M12" s="134" t="s">
        <v>62</v>
      </c>
    </row>
    <row r="13" spans="1:13" x14ac:dyDescent="0.2">
      <c r="A13" s="134">
        <v>7</v>
      </c>
      <c r="B13" s="141" t="s">
        <v>65</v>
      </c>
      <c r="C13" s="135" t="s">
        <v>66</v>
      </c>
      <c r="D13" s="136">
        <v>1967</v>
      </c>
      <c r="G13" s="135" t="s">
        <v>67</v>
      </c>
      <c r="H13" s="138" t="s">
        <v>68</v>
      </c>
      <c r="I13" s="138" t="s">
        <v>64</v>
      </c>
      <c r="J13" s="138" t="s">
        <v>59</v>
      </c>
      <c r="K13" s="134" t="s">
        <v>60</v>
      </c>
      <c r="L13" s="134" t="s">
        <v>61</v>
      </c>
      <c r="M13" s="134" t="s">
        <v>62</v>
      </c>
    </row>
    <row r="14" spans="1:13" x14ac:dyDescent="0.2">
      <c r="A14" s="134">
        <v>7</v>
      </c>
      <c r="B14" s="141" t="s">
        <v>65</v>
      </c>
      <c r="C14" s="135" t="s">
        <v>69</v>
      </c>
      <c r="D14" s="136">
        <v>1966</v>
      </c>
      <c r="G14" s="135" t="s">
        <v>67</v>
      </c>
      <c r="H14" s="138" t="s">
        <v>68</v>
      </c>
      <c r="I14" s="138" t="s">
        <v>58</v>
      </c>
      <c r="J14" s="138" t="s">
        <v>59</v>
      </c>
      <c r="K14" s="134" t="s">
        <v>60</v>
      </c>
      <c r="L14" s="134" t="s">
        <v>61</v>
      </c>
      <c r="M14" s="134" t="s">
        <v>62</v>
      </c>
    </row>
    <row r="15" spans="1:13" x14ac:dyDescent="0.2">
      <c r="A15" s="134">
        <v>8</v>
      </c>
      <c r="B15" s="141">
        <v>5</v>
      </c>
      <c r="C15" s="135" t="s">
        <v>89</v>
      </c>
      <c r="D15" s="136">
        <v>1999</v>
      </c>
      <c r="E15" s="137">
        <v>36217</v>
      </c>
      <c r="G15" s="135" t="s">
        <v>56</v>
      </c>
      <c r="H15" s="138" t="s">
        <v>57</v>
      </c>
      <c r="I15" s="138" t="s">
        <v>64</v>
      </c>
      <c r="J15" s="138" t="s">
        <v>59</v>
      </c>
      <c r="K15" s="134" t="s">
        <v>60</v>
      </c>
      <c r="L15" s="134" t="s">
        <v>61</v>
      </c>
      <c r="M15" s="134" t="s">
        <v>62</v>
      </c>
    </row>
    <row r="16" spans="1:13" x14ac:dyDescent="0.2">
      <c r="A16" s="134">
        <v>8</v>
      </c>
      <c r="B16" s="141">
        <v>5</v>
      </c>
      <c r="C16" s="135" t="s">
        <v>90</v>
      </c>
      <c r="D16" s="136">
        <v>1994</v>
      </c>
      <c r="E16" s="137">
        <v>34565</v>
      </c>
      <c r="G16" s="135" t="s">
        <v>56</v>
      </c>
      <c r="H16" s="138" t="s">
        <v>57</v>
      </c>
      <c r="I16" s="138" t="s">
        <v>58</v>
      </c>
      <c r="J16" s="138" t="s">
        <v>59</v>
      </c>
      <c r="K16" s="134" t="s">
        <v>60</v>
      </c>
      <c r="L16" s="134" t="s">
        <v>61</v>
      </c>
      <c r="M16" s="134" t="s">
        <v>62</v>
      </c>
    </row>
  </sheetData>
  <sortState xmlns:xlrd2="http://schemas.microsoft.com/office/spreadsheetml/2017/richdata2" ref="A1:P18">
    <sortCondition ref="A1:A18"/>
    <sortCondition ref="B1:B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tabelid 22</vt:lpstr>
      <vt:lpstr>osalejad 22</vt:lpstr>
      <vt:lpstr>'tabelid 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ARV1</cp:lastModifiedBy>
  <cp:revision>0</cp:revision>
  <cp:lastPrinted>2022-03-14T08:14:52Z</cp:lastPrinted>
  <dcterms:created xsi:type="dcterms:W3CDTF">2006-09-16T07:58:44Z</dcterms:created>
  <dcterms:modified xsi:type="dcterms:W3CDTF">2022-03-14T15:54:33Z</dcterms:modified>
</cp:coreProperties>
</file>